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EnvrSRV\Source Control\Resources\Grease Control\"/>
    </mc:Choice>
  </mc:AlternateContent>
  <bookViews>
    <workbookView xWindow="480" yWindow="30" windowWidth="27795" windowHeight="13350"/>
  </bookViews>
  <sheets>
    <sheet name="GRD Sizing Instructions" sheetId="7" r:id="rId1"/>
    <sheet name="Calculator" sheetId="3" r:id="rId2"/>
    <sheet name="GRD Decision" sheetId="8" r:id="rId3"/>
    <sheet name="Grease Interceptor Size" sheetId="4" r:id="rId4"/>
    <sheet name="Grease Trap Size" sheetId="6" r:id="rId5"/>
    <sheet name="DFU Values" sheetId="1" r:id="rId6"/>
  </sheets>
  <calcPr calcId="171027"/>
</workbook>
</file>

<file path=xl/calcChain.xml><?xml version="1.0" encoding="utf-8"?>
<calcChain xmlns="http://schemas.openxmlformats.org/spreadsheetml/2006/main">
  <c r="E21" i="3" l="1"/>
  <c r="E20" i="3" l="1"/>
  <c r="E22" i="3"/>
  <c r="E18" i="3"/>
  <c r="E17" i="3"/>
  <c r="E16" i="3"/>
  <c r="E15" i="3"/>
  <c r="E14" i="3"/>
  <c r="E13" i="3"/>
  <c r="E12" i="3"/>
  <c r="E11" i="3"/>
  <c r="E10" i="3"/>
  <c r="E9" i="3"/>
  <c r="E8" i="3"/>
  <c r="E7" i="3"/>
  <c r="E6" i="3"/>
  <c r="E5" i="3"/>
  <c r="E4" i="3"/>
  <c r="E3" i="3"/>
  <c r="E23" i="3" l="1"/>
  <c r="B6" i="4" l="1"/>
  <c r="B6" i="6"/>
</calcChain>
</file>

<file path=xl/sharedStrings.xml><?xml version="1.0" encoding="utf-8"?>
<sst xmlns="http://schemas.openxmlformats.org/spreadsheetml/2006/main" count="164" uniqueCount="96">
  <si>
    <t>DFU</t>
  </si>
  <si>
    <t>e.g., condensate receptor</t>
  </si>
  <si>
    <t>Varies</t>
  </si>
  <si>
    <t>Fixture Type</t>
  </si>
  <si>
    <t>Notes</t>
  </si>
  <si>
    <t>Quantity</t>
  </si>
  <si>
    <t>Total DFUs</t>
  </si>
  <si>
    <t>Same as Floor Drain</t>
  </si>
  <si>
    <t>Use Fixture DFU</t>
  </si>
  <si>
    <t>Specified Flow (gpm)</t>
  </si>
  <si>
    <t>2 DFU per GPM</t>
  </si>
  <si>
    <t>Floor Drains</t>
  </si>
  <si>
    <t>Emergency Floor Drains</t>
  </si>
  <si>
    <t>1-Compartment Sinks</t>
  </si>
  <si>
    <t>2-Compartment Sinks</t>
  </si>
  <si>
    <t>3-Compartment Sinks</t>
  </si>
  <si>
    <t>Food Grinders</t>
  </si>
  <si>
    <t>Mop Sinks</t>
  </si>
  <si>
    <t>Dishwash Pre-Rinse Sinks</t>
  </si>
  <si>
    <t>Small Dishwashers</t>
  </si>
  <si>
    <t>Large Dishwashers</t>
  </si>
  <si>
    <t>Trench Drains (1-1/2")</t>
  </si>
  <si>
    <t>Trench Drains (2")</t>
  </si>
  <si>
    <t>Trench Drains (3 ")</t>
  </si>
  <si>
    <t>Trench Drains (4")</t>
  </si>
  <si>
    <t>Floor Sinks (with no fixtures)</t>
  </si>
  <si>
    <t>Floor Sinks (low flow)</t>
  </si>
  <si>
    <t>Floor Sinks (with intermittent flow fixtures)</t>
  </si>
  <si>
    <t>Floor Sinks (with continuous flow fixtures)</t>
  </si>
  <si>
    <t>Where floor cleaning water could be directed</t>
  </si>
  <si>
    <t>Where floor cleaning water won't be directed</t>
  </si>
  <si>
    <t>2 DFU per 1 gpm</t>
  </si>
  <si>
    <t>Grease Trap Sizing
(HGI)</t>
  </si>
  <si>
    <t>Minimum
Volume
(gal)</t>
  </si>
  <si>
    <t>Minimum Rated Flow (GPM)</t>
  </si>
  <si>
    <t>Use total of DFUs from fixtures draining into FS</t>
  </si>
  <si>
    <t>DFU Calculator (for Interceptor/Trap Sizing)</t>
  </si>
  <si>
    <t>per drain outlet</t>
  </si>
  <si>
    <t>Not Counted</t>
  </si>
  <si>
    <t>not to be connected to trap/HGI</t>
  </si>
  <si>
    <t>≤ 30 gpm; not to be connected to a trap/HGI</t>
  </si>
  <si>
    <t>&gt; 30 gpm; not to be connected to a trap/HGI</t>
  </si>
  <si>
    <r>
      <t>Total DFU</t>
    </r>
    <r>
      <rPr>
        <b/>
        <vertAlign val="superscript"/>
        <sz val="11"/>
        <color theme="1"/>
        <rFont val="Calibri"/>
        <family val="2"/>
        <scheme val="minor"/>
      </rPr>
      <t>1</t>
    </r>
  </si>
  <si>
    <r>
      <rPr>
        <vertAlign val="superscript"/>
        <sz val="11"/>
        <color theme="1"/>
        <rFont val="Calibri"/>
        <family val="2"/>
        <scheme val="minor"/>
      </rPr>
      <t>1</t>
    </r>
    <r>
      <rPr>
        <sz val="11"/>
        <color theme="1"/>
        <rFont val="Calibri"/>
        <family val="2"/>
        <scheme val="minor"/>
      </rPr>
      <t xml:space="preserve"> the maximum allowable DFUs connected to the device</t>
    </r>
  </si>
  <si>
    <t>Broiler</t>
  </si>
  <si>
    <t>Char Broiler</t>
  </si>
  <si>
    <t>Char Broiler with Grease Burner</t>
  </si>
  <si>
    <t>Deep Fryer</t>
  </si>
  <si>
    <t>Griddle</t>
  </si>
  <si>
    <t>Grill</t>
  </si>
  <si>
    <t>Kettle</t>
  </si>
  <si>
    <t>Rotisserie</t>
  </si>
  <si>
    <t>Skillet</t>
  </si>
  <si>
    <t>Smoker</t>
  </si>
  <si>
    <t>Stove/Range</t>
  </si>
  <si>
    <t>Tilt Skillet</t>
  </si>
  <si>
    <t>Wok</t>
  </si>
  <si>
    <t>Oven*</t>
  </si>
  <si>
    <t>Reusable dish use/washing</t>
  </si>
  <si>
    <t>Garbage disposal/grinder</t>
  </si>
  <si>
    <t>*Excludes toaster ovens, micorwave ovens, and combi-ovens</t>
  </si>
  <si>
    <t>Table calculates DFUs.</t>
  </si>
  <si>
    <t>Enter quantity of each fixture and flow rate.</t>
  </si>
  <si>
    <t>Grease Interceptor Sizing
(GGI)</t>
  </si>
  <si>
    <t>Total DFUs from Calculator</t>
  </si>
  <si>
    <t>Compare Total DFUs here to table below for required grease interceptor size.</t>
  </si>
  <si>
    <t>Grease Interceptor = Gravity Grease Interceptor (GGI)</t>
  </si>
  <si>
    <t>Grease Trap = Hydromechanical Grease Interceptor (HGI)</t>
  </si>
  <si>
    <t>High FOG Risk Equip/Practices below require a Grease Interceptor:</t>
  </si>
  <si>
    <t>Grease Interceptor Sizing</t>
  </si>
  <si>
    <t>Grease Trap Sizing</t>
  </si>
  <si>
    <t xml:space="preserve">Total DFUs </t>
  </si>
  <si>
    <t>Do you need a Grease Interceptor or a Grease Trap?</t>
  </si>
  <si>
    <t>**Grease Trap = Hydromechanical Grease Interceptor (HGI) per UPC</t>
  </si>
  <si>
    <t>Grease Interceptor is required when any High FOG Risk Equip/Practices in table below are present:</t>
  </si>
  <si>
    <r>
      <rPr>
        <b/>
        <sz val="12"/>
        <color theme="1"/>
        <rFont val="Calibri"/>
        <family val="2"/>
        <scheme val="minor"/>
      </rPr>
      <t>3.</t>
    </r>
    <r>
      <rPr>
        <sz val="12"/>
        <color theme="1"/>
        <rFont val="Calibri"/>
        <family val="2"/>
        <scheme val="minor"/>
      </rPr>
      <t xml:space="preserve">  On the Grease Interceptor or Grease Trap sizing sheet, compare the number of DFUs determined in the DFU calculator to the sizing table.  Note, if the number of DFUs for your facility falls between the DFUs on the table, you are required to install the bigger of the two devices.  For example, if your facility has 39 DFUs and is required to install a grease interceptor, this falls between the 35 and 90 DFUs listed on the grease interceptor sizing table.  This means you will be required to install a grease interceptor that is the size required for up to 90 DFUs.</t>
    </r>
  </si>
  <si>
    <t>If you have more than 342 DFUs, multiple grease interceptors installed in parallel will be required.</t>
  </si>
  <si>
    <r>
      <rPr>
        <b/>
        <sz val="12"/>
        <color theme="1"/>
        <rFont val="Calibri"/>
        <family val="2"/>
        <scheme val="minor"/>
      </rPr>
      <t>1.</t>
    </r>
    <r>
      <rPr>
        <sz val="12"/>
        <color theme="1"/>
        <rFont val="Calibri"/>
        <family val="2"/>
        <scheme val="minor"/>
      </rPr>
      <t xml:space="preserve">  Enter quantity of each type of fixture for your facility on the calculator spreadsheet to determine the total number of Drainage Fixture Units (DFUs) for your factiliy.</t>
    </r>
  </si>
  <si>
    <r>
      <rPr>
        <b/>
        <sz val="12"/>
        <color theme="1"/>
        <rFont val="Calibri"/>
        <family val="2"/>
        <scheme val="minor"/>
      </rPr>
      <t>2.</t>
    </r>
    <r>
      <rPr>
        <sz val="12"/>
        <color theme="1"/>
        <rFont val="Calibri"/>
        <family val="2"/>
        <scheme val="minor"/>
      </rPr>
      <t xml:space="preserve">  Next, determine whether your facility needs a Grease Interceptor* or a Grease Trap** by comparing High Risk FOG Equipment/Practices listed in the table on the GRD Decision sheet with the equipment/practices at your facility.  Then click on the button for Grease Interceptor or Grease Trap based on which is required for your facility.</t>
    </r>
  </si>
  <si>
    <r>
      <rPr>
        <b/>
        <sz val="12"/>
        <color theme="1"/>
        <rFont val="Calibri"/>
        <family val="2"/>
        <scheme val="minor"/>
      </rPr>
      <t>4.</t>
    </r>
    <r>
      <rPr>
        <sz val="12"/>
        <color theme="1"/>
        <rFont val="Calibri"/>
        <family val="2"/>
        <scheme val="minor"/>
      </rPr>
      <t xml:space="preserve">  Once you have determined the required size and type of grease removal device, please make sure all plumbing fixtures, all drain and waste sanitary sewer lines and connections, and the grease removal device's size/specifications and location are shown on your plumbing plans.  The omission of any of these details on your plans can result in delays in the review and approval of your plans during the Central San permitting process.</t>
    </r>
  </si>
  <si>
    <t>Instructions to determine type and size of Grease Removal Device (GRD) Required</t>
  </si>
  <si>
    <t>(Example:  1 Wok range with 10 gpm water faucet equals 20 DFUs.)</t>
  </si>
  <si>
    <t>Compare Total DFUs here, with appropriate Grease Removal Device(s) sizing table after determining whether a grease interceptor or grease trap is required.  Click "Proceed to Grease Interceptor or Grease Trap Selection" button below to proceed.</t>
  </si>
  <si>
    <t>Note that applying for a variance will add additional time and fees to process your plans.</t>
  </si>
  <si>
    <t>Compare Total DFUs here to table below for required grease trap size.</t>
  </si>
  <si>
    <t xml:space="preserve">Grease Interceptor </t>
  </si>
  <si>
    <t>Required when any High FOG Risk Equipment/Practices in the table below are present:</t>
  </si>
  <si>
    <t xml:space="preserve">Grease Traps </t>
  </si>
  <si>
    <t>*Grease Interceptor = Gravity Grease Interceptor (GGI) per Uniform Plumbing Code (UPC)</t>
  </si>
  <si>
    <t>High FOG Risk Equipment/Practices:</t>
  </si>
  <si>
    <t>ONLY allowed when High FOG Risk equipment/practices in the table above are not present, or with an approved Central San Grease Removal Variance Application and applicable variance fees have been paid.</t>
  </si>
  <si>
    <t>Grease Traps are ONLY allowed when High FOG Risk equipment/practices in table below are not present, or with an approved Central San Grease Removal Variance Application and applicable variance fees have been paid.</t>
  </si>
  <si>
    <t>DFU Assignments (for Grease Removal Device Sizing)</t>
  </si>
  <si>
    <t>As many fixtures as possible are required to be connected to the grease trap (e.g. 3-comp sink, prep sink, pre-rinse sink, mop sink, floor sinks and floor drains in food prep and dish washing areas).  Dishwashers and food grinders are prohibited from being connected to grease traps.</t>
  </si>
  <si>
    <t>Enter quantity of each fixture.</t>
  </si>
  <si>
    <t>Central Contra Santitary District (Central San) requires a business to go through the Environmental Compliance plan review process to evaluate grease removal device requirements for existing and new building spaces whenever a business remodels or changes operations, makes tenant improvements upon moving into a new or existing location, changes in ownership, or there is new construction.  Note that this plan review may result in additional fees and/or requirements from Central San's permit department that are separate from the requirements and fees of the Environmental Compliance plan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</si>
</sst>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b/>
      <sz val="11"/>
      <color theme="1"/>
      <name val="Calibri"/>
      <family val="2"/>
      <scheme val="minor"/>
    </font>
    <font>
      <b/>
      <sz val="14"/>
      <color theme="1"/>
      <name val="Calibri"/>
      <family val="2"/>
      <scheme val="minor"/>
    </font>
    <font>
      <sz val="14"/>
      <color theme="1"/>
      <name val="Cambria"/>
      <family val="1"/>
      <scheme val="major"/>
    </font>
    <font>
      <b/>
      <vertAlign val="superscript"/>
      <sz val="11"/>
      <color theme="1"/>
      <name val="Calibri"/>
      <family val="2"/>
      <scheme val="minor"/>
    </font>
    <font>
      <vertAlign val="superscript"/>
      <sz val="11"/>
      <color theme="1"/>
      <name val="Calibri"/>
      <family val="2"/>
      <scheme val="minor"/>
    </font>
    <font>
      <b/>
      <sz val="12"/>
      <color theme="1"/>
      <name val="Calibri"/>
      <family val="2"/>
      <scheme val="minor"/>
    </font>
    <font>
      <b/>
      <sz val="16"/>
      <color theme="1"/>
      <name val="Calibri"/>
      <family val="2"/>
      <scheme val="minor"/>
    </font>
    <font>
      <b/>
      <sz val="18"/>
      <color theme="1"/>
      <name val="Calibri"/>
      <family val="2"/>
      <scheme val="minor"/>
    </font>
    <font>
      <b/>
      <u/>
      <sz val="12"/>
      <color theme="1"/>
      <name val="Calibri"/>
      <family val="2"/>
      <scheme val="minor"/>
    </font>
    <font>
      <sz val="12"/>
      <color theme="1"/>
      <name val="Calibri"/>
      <family val="2"/>
      <scheme val="minor"/>
    </font>
    <font>
      <b/>
      <sz val="12"/>
      <color theme="1"/>
      <name val="Arial"/>
      <family val="2"/>
    </font>
    <font>
      <b/>
      <sz val="11"/>
      <color theme="1"/>
      <name val="Arial"/>
      <family val="2"/>
    </font>
    <font>
      <b/>
      <sz val="18"/>
      <color theme="1"/>
      <name val="Arial"/>
      <family val="2"/>
    </font>
    <font>
      <b/>
      <u/>
      <sz val="18"/>
      <color theme="1"/>
      <name val="Arial"/>
      <family val="2"/>
    </font>
    <font>
      <sz val="12"/>
      <color theme="1"/>
      <name val="Arial"/>
      <family val="2"/>
    </font>
    <font>
      <b/>
      <sz val="14"/>
      <color theme="1"/>
      <name val="Arial"/>
      <family val="2"/>
    </font>
    <font>
      <b/>
      <sz val="14"/>
      <color theme="0"/>
      <name val="Arial"/>
      <family val="2"/>
    </font>
  </fonts>
  <fills count="8">
    <fill>
      <patternFill patternType="none"/>
    </fill>
    <fill>
      <patternFill patternType="gray125"/>
    </fill>
    <fill>
      <patternFill patternType="solid">
        <fgColor theme="1" tint="0.34998626667073579"/>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0000"/>
        <bgColor indexed="64"/>
      </patternFill>
    </fill>
    <fill>
      <patternFill patternType="solid">
        <fgColor theme="0"/>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top/>
      <bottom style="medium">
        <color auto="1"/>
      </bottom>
      <diagonal/>
    </border>
    <border>
      <left/>
      <right/>
      <top/>
      <bottom style="thin">
        <color auto="1"/>
      </bottom>
      <diagonal/>
    </border>
    <border>
      <left style="thin">
        <color auto="1"/>
      </left>
      <right style="thin">
        <color auto="1"/>
      </right>
      <top style="medium">
        <color auto="1"/>
      </top>
      <bottom/>
      <diagonal/>
    </border>
    <border>
      <left style="thin">
        <color auto="1"/>
      </left>
      <right style="thin">
        <color auto="1"/>
      </right>
      <top/>
      <bottom/>
      <diagonal/>
    </border>
    <border>
      <left/>
      <right style="medium">
        <color auto="1"/>
      </right>
      <top style="thin">
        <color auto="1"/>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106">
    <xf numFmtId="0" fontId="0" fillId="0" borderId="0" xfId="0"/>
    <xf numFmtId="0" fontId="0" fillId="0" borderId="0" xfId="0" applyAlignment="1">
      <alignment horizontal="center"/>
    </xf>
    <xf numFmtId="0" fontId="0" fillId="0" borderId="1" xfId="0" applyBorder="1" applyAlignment="1">
      <alignment horizontal="center"/>
    </xf>
    <xf numFmtId="0" fontId="1" fillId="0" borderId="0" xfId="0" applyFont="1"/>
    <xf numFmtId="0" fontId="1" fillId="0" borderId="6" xfId="0" applyFont="1" applyBorder="1" applyAlignment="1">
      <alignment horizontal="center"/>
    </xf>
    <xf numFmtId="0" fontId="0" fillId="0" borderId="7" xfId="0" applyBorder="1"/>
    <xf numFmtId="0" fontId="0" fillId="0" borderId="8" xfId="0" applyBorder="1" applyAlignment="1">
      <alignment horizontal="center"/>
    </xf>
    <xf numFmtId="0" fontId="0" fillId="0" borderId="9" xfId="0" applyBorder="1"/>
    <xf numFmtId="0" fontId="0" fillId="0" borderId="10" xfId="0" applyBorder="1" applyAlignment="1">
      <alignment horizontal="center"/>
    </xf>
    <xf numFmtId="0" fontId="0" fillId="0" borderId="11" xfId="0" applyBorder="1" applyAlignment="1">
      <alignment horizontal="center"/>
    </xf>
    <xf numFmtId="0" fontId="0" fillId="0" borderId="12" xfId="0" applyBorder="1"/>
    <xf numFmtId="0" fontId="0" fillId="0" borderId="13" xfId="0" applyBorder="1" applyAlignment="1">
      <alignment horizontal="center"/>
    </xf>
    <xf numFmtId="0" fontId="0" fillId="0" borderId="14" xfId="0" applyBorder="1" applyAlignment="1">
      <alignment horizontal="center"/>
    </xf>
    <xf numFmtId="0" fontId="1" fillId="0" borderId="15" xfId="0" applyFont="1" applyBorder="1"/>
    <xf numFmtId="0" fontId="1" fillId="0" borderId="16" xfId="0" applyFont="1" applyBorder="1" applyAlignment="1">
      <alignment horizontal="center"/>
    </xf>
    <xf numFmtId="0" fontId="0" fillId="0" borderId="8" xfId="0" applyBorder="1"/>
    <xf numFmtId="0" fontId="0" fillId="0" borderId="14" xfId="0" applyBorder="1"/>
    <xf numFmtId="0" fontId="0" fillId="2" borderId="19" xfId="0" applyFill="1" applyBorder="1" applyAlignment="1">
      <alignment horizontal="center"/>
    </xf>
    <xf numFmtId="0" fontId="0" fillId="2" borderId="20" xfId="0" applyFill="1" applyBorder="1" applyAlignment="1">
      <alignment horizontal="center"/>
    </xf>
    <xf numFmtId="0" fontId="0" fillId="2" borderId="2" xfId="0" applyFill="1" applyBorder="1" applyAlignment="1">
      <alignment horizontal="center"/>
    </xf>
    <xf numFmtId="0" fontId="0" fillId="2" borderId="18" xfId="0" applyFill="1" applyBorder="1" applyAlignment="1">
      <alignment horizontal="center"/>
    </xf>
    <xf numFmtId="0" fontId="0" fillId="2" borderId="21" xfId="0" applyFill="1" applyBorder="1" applyAlignment="1">
      <alignment horizontal="center"/>
    </xf>
    <xf numFmtId="0" fontId="0" fillId="0" borderId="11" xfId="0" applyBorder="1"/>
    <xf numFmtId="0" fontId="1" fillId="0" borderId="15" xfId="0" applyFont="1" applyBorder="1" applyAlignment="1">
      <alignment vertical="center"/>
    </xf>
    <xf numFmtId="0" fontId="1" fillId="0" borderId="16" xfId="0" applyFont="1" applyBorder="1" applyAlignment="1">
      <alignment horizontal="center" vertical="center"/>
    </xf>
    <xf numFmtId="0" fontId="1" fillId="0" borderId="16" xfId="0" applyFont="1" applyBorder="1" applyAlignment="1">
      <alignment horizontal="center" vertical="center" wrapText="1"/>
    </xf>
    <xf numFmtId="0" fontId="1" fillId="0" borderId="6" xfId="0" applyFont="1" applyBorder="1" applyAlignment="1">
      <alignment horizontal="center" vertical="center"/>
    </xf>
    <xf numFmtId="0" fontId="1" fillId="0" borderId="15" xfId="0" applyFont="1" applyBorder="1" applyAlignment="1">
      <alignment horizontal="center" vertical="center"/>
    </xf>
    <xf numFmtId="0" fontId="1" fillId="0" borderId="6" xfId="0" applyFont="1" applyBorder="1" applyAlignment="1">
      <alignment horizontal="center" wrapText="1"/>
    </xf>
    <xf numFmtId="0" fontId="1" fillId="0" borderId="0" xfId="0" applyFont="1" applyAlignment="1">
      <alignment wrapText="1"/>
    </xf>
    <xf numFmtId="0" fontId="0" fillId="0" borderId="22" xfId="0" applyBorder="1"/>
    <xf numFmtId="0" fontId="0" fillId="0" borderId="23" xfId="0" applyBorder="1"/>
    <xf numFmtId="0" fontId="0" fillId="0" borderId="24" xfId="0" applyBorder="1"/>
    <xf numFmtId="0" fontId="6" fillId="0" borderId="0" xfId="0" applyFont="1" applyAlignment="1">
      <alignment horizontal="center" wrapText="1"/>
    </xf>
    <xf numFmtId="0" fontId="1" fillId="0" borderId="0" xfId="0" applyFont="1" applyBorder="1" applyAlignment="1">
      <alignment horizontal="center" vertical="center"/>
    </xf>
    <xf numFmtId="0" fontId="1" fillId="0" borderId="0" xfId="0" applyFont="1" applyBorder="1" applyAlignment="1">
      <alignment horizontal="center" wrapText="1"/>
    </xf>
    <xf numFmtId="0" fontId="0" fillId="0" borderId="0" xfId="0" applyBorder="1" applyAlignment="1">
      <alignment horizontal="center"/>
    </xf>
    <xf numFmtId="0" fontId="6" fillId="0" borderId="0" xfId="0" applyFont="1" applyAlignment="1">
      <alignment horizontal="center" vertical="center" wrapText="1"/>
    </xf>
    <xf numFmtId="0" fontId="7" fillId="0" borderId="0" xfId="0" applyFont="1" applyBorder="1" applyAlignment="1">
      <alignment horizontal="left" vertical="center" wrapText="1"/>
    </xf>
    <xf numFmtId="0" fontId="9" fillId="0" borderId="0" xfId="0" applyFont="1" applyAlignment="1">
      <alignment horizontal="right"/>
    </xf>
    <xf numFmtId="0" fontId="6" fillId="0" borderId="0" xfId="0" applyFont="1"/>
    <xf numFmtId="0" fontId="0" fillId="0" borderId="0" xfId="0" applyBorder="1"/>
    <xf numFmtId="0" fontId="6" fillId="0" borderId="0" xfId="0" applyFont="1" applyBorder="1" applyAlignment="1">
      <alignment horizontal="center" wrapText="1"/>
    </xf>
    <xf numFmtId="0" fontId="0" fillId="0" borderId="0" xfId="0" applyFont="1" applyBorder="1" applyAlignment="1">
      <alignment horizontal="center"/>
    </xf>
    <xf numFmtId="0" fontId="2" fillId="0" borderId="0" xfId="0" applyFont="1" applyBorder="1" applyAlignment="1">
      <alignment wrapText="1"/>
    </xf>
    <xf numFmtId="0" fontId="6" fillId="0" borderId="0" xfId="0" applyFont="1" applyBorder="1" applyAlignment="1">
      <alignment wrapText="1"/>
    </xf>
    <xf numFmtId="0" fontId="2" fillId="0" borderId="0" xfId="0" applyFont="1" applyBorder="1" applyAlignment="1"/>
    <xf numFmtId="0" fontId="1" fillId="0" borderId="0" xfId="0" applyFont="1" applyBorder="1" applyAlignment="1">
      <alignment vertical="center" wrapText="1"/>
    </xf>
    <xf numFmtId="0" fontId="0" fillId="0" borderId="0" xfId="0" applyBorder="1" applyAlignment="1">
      <alignment horizontal="left"/>
    </xf>
    <xf numFmtId="0" fontId="0" fillId="0" borderId="0" xfId="0" applyAlignment="1">
      <alignment horizontal="left"/>
    </xf>
    <xf numFmtId="0" fontId="7" fillId="0" borderId="0" xfId="0" applyFont="1" applyBorder="1" applyAlignment="1">
      <alignment vertical="center" wrapText="1"/>
    </xf>
    <xf numFmtId="0" fontId="1" fillId="0" borderId="0" xfId="0" applyFont="1" applyFill="1" applyAlignment="1">
      <alignment vertical="top" wrapText="1"/>
    </xf>
    <xf numFmtId="0" fontId="6" fillId="3" borderId="0" xfId="0" applyFont="1" applyFill="1"/>
    <xf numFmtId="0" fontId="11" fillId="0" borderId="0" xfId="0" applyFont="1" applyAlignment="1"/>
    <xf numFmtId="0" fontId="10" fillId="0" borderId="12" xfId="0" applyFont="1" applyBorder="1" applyAlignment="1">
      <alignment horizontal="center"/>
    </xf>
    <xf numFmtId="0" fontId="10" fillId="0" borderId="14" xfId="0" applyFont="1" applyBorder="1" applyAlignment="1">
      <alignment horizontal="center"/>
    </xf>
    <xf numFmtId="0" fontId="10" fillId="0" borderId="7" xfId="0" applyFont="1" applyBorder="1" applyAlignment="1">
      <alignment horizontal="center"/>
    </xf>
    <xf numFmtId="0" fontId="10" fillId="0" borderId="8" xfId="0" applyFont="1" applyBorder="1" applyAlignment="1">
      <alignment horizontal="center"/>
    </xf>
    <xf numFmtId="0" fontId="10" fillId="0" borderId="9" xfId="0" applyFont="1" applyBorder="1" applyAlignment="1">
      <alignment horizontal="center"/>
    </xf>
    <xf numFmtId="0" fontId="10" fillId="0" borderId="11" xfId="0" applyFont="1" applyBorder="1" applyAlignment="1">
      <alignment horizontal="center"/>
    </xf>
    <xf numFmtId="0" fontId="0" fillId="0" borderId="0" xfId="0" applyAlignment="1">
      <alignment horizontal="left"/>
    </xf>
    <xf numFmtId="0" fontId="13" fillId="0" borderId="0" xfId="0" applyFont="1" applyAlignment="1">
      <alignment horizontal="center"/>
    </xf>
    <xf numFmtId="0" fontId="0" fillId="0" borderId="0" xfId="0" applyAlignment="1">
      <alignment horizontal="left" wrapText="1"/>
    </xf>
    <xf numFmtId="0" fontId="11" fillId="0" borderId="0" xfId="0" applyFont="1" applyBorder="1" applyAlignment="1">
      <alignment vertical="center" wrapText="1"/>
    </xf>
    <xf numFmtId="0" fontId="11" fillId="0" borderId="0" xfId="0" applyFont="1" applyBorder="1" applyAlignment="1">
      <alignment horizontal="left" vertical="center" wrapText="1"/>
    </xf>
    <xf numFmtId="0" fontId="15" fillId="0" borderId="0" xfId="0" applyFont="1" applyAlignment="1">
      <alignment horizontal="left" wrapText="1"/>
    </xf>
    <xf numFmtId="0" fontId="1" fillId="0" borderId="0" xfId="0" applyFont="1" applyBorder="1" applyAlignment="1">
      <alignment wrapText="1"/>
    </xf>
    <xf numFmtId="0" fontId="0" fillId="0" borderId="1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10" xfId="0" applyBorder="1" applyAlignment="1" applyProtection="1">
      <alignment horizontal="center"/>
      <protection locked="0"/>
    </xf>
    <xf numFmtId="0" fontId="1" fillId="0" borderId="27" xfId="0" applyFont="1" applyBorder="1" applyAlignment="1">
      <alignment horizontal="center" vertical="center"/>
    </xf>
    <xf numFmtId="0" fontId="1" fillId="0" borderId="28" xfId="0" applyFont="1" applyBorder="1" applyAlignment="1">
      <alignment horizontal="center" wrapText="1"/>
    </xf>
    <xf numFmtId="0" fontId="10" fillId="0" borderId="29" xfId="0" applyFont="1" applyBorder="1" applyAlignment="1">
      <alignment horizontal="center"/>
    </xf>
    <xf numFmtId="0" fontId="10" fillId="0" borderId="30" xfId="0" applyFont="1" applyBorder="1" applyAlignment="1">
      <alignment horizontal="center"/>
    </xf>
    <xf numFmtId="0" fontId="16" fillId="5" borderId="31" xfId="0" applyFont="1" applyFill="1" applyBorder="1" applyAlignment="1">
      <alignment vertical="center" wrapText="1"/>
    </xf>
    <xf numFmtId="0" fontId="17" fillId="6" borderId="32" xfId="0" applyFont="1" applyFill="1" applyBorder="1" applyAlignment="1">
      <alignment vertical="center" wrapText="1"/>
    </xf>
    <xf numFmtId="0" fontId="0" fillId="7" borderId="17" xfId="0" applyFill="1" applyBorder="1"/>
    <xf numFmtId="0" fontId="0" fillId="0" borderId="17" xfId="0" applyBorder="1"/>
    <xf numFmtId="0" fontId="10" fillId="0" borderId="0" xfId="0" applyFont="1" applyAlignment="1">
      <alignment horizontal="left" wrapText="1"/>
    </xf>
    <xf numFmtId="0" fontId="0" fillId="0" borderId="0" xfId="0" applyBorder="1" applyAlignment="1">
      <alignment horizontal="left"/>
    </xf>
    <xf numFmtId="0" fontId="0" fillId="0" borderId="0" xfId="0" applyAlignment="1">
      <alignment horizontal="left"/>
    </xf>
    <xf numFmtId="0" fontId="14" fillId="4" borderId="0" xfId="0" applyFont="1" applyFill="1" applyAlignment="1">
      <alignment horizontal="center"/>
    </xf>
    <xf numFmtId="0" fontId="10" fillId="0" borderId="0" xfId="0" applyFont="1" applyAlignment="1">
      <alignment horizontal="left"/>
    </xf>
    <xf numFmtId="0" fontId="15" fillId="0" borderId="0" xfId="0" applyFont="1" applyAlignment="1">
      <alignment horizontal="left" wrapText="1"/>
    </xf>
    <xf numFmtId="0" fontId="1" fillId="0" borderId="0" xfId="0" applyFont="1" applyFill="1" applyAlignment="1">
      <alignment horizontal="left" vertical="top" wrapText="1"/>
    </xf>
    <xf numFmtId="0" fontId="12" fillId="0" borderId="0" xfId="0" applyFont="1" applyBorder="1" applyAlignment="1">
      <alignment horizontal="center" vertical="center" wrapText="1"/>
    </xf>
    <xf numFmtId="0" fontId="1" fillId="0" borderId="3" xfId="0" applyFont="1" applyBorder="1" applyAlignment="1">
      <alignment horizontal="right"/>
    </xf>
    <xf numFmtId="0" fontId="1" fillId="0" borderId="4" xfId="0" applyFont="1" applyBorder="1" applyAlignment="1">
      <alignment horizontal="right"/>
    </xf>
    <xf numFmtId="0" fontId="1" fillId="0" borderId="5" xfId="0" applyFont="1" applyBorder="1" applyAlignment="1">
      <alignment horizontal="right"/>
    </xf>
    <xf numFmtId="0" fontId="16" fillId="4" borderId="17" xfId="0" applyFont="1" applyFill="1" applyBorder="1" applyAlignment="1">
      <alignment horizontal="center" vertical="center"/>
    </xf>
    <xf numFmtId="0" fontId="11" fillId="0" borderId="26" xfId="0" applyFont="1" applyBorder="1" applyAlignment="1">
      <alignment horizontal="left" vertical="center" wrapText="1"/>
    </xf>
    <xf numFmtId="0" fontId="11" fillId="0" borderId="0" xfId="0" applyFont="1" applyBorder="1" applyAlignment="1">
      <alignment horizontal="left" vertical="center" wrapText="1"/>
    </xf>
    <xf numFmtId="0" fontId="2" fillId="0" borderId="26" xfId="0" applyFont="1" applyBorder="1" applyAlignment="1">
      <alignment horizontal="left" vertical="center" wrapText="1"/>
    </xf>
    <xf numFmtId="0" fontId="2" fillId="0" borderId="0" xfId="0" applyFont="1" applyBorder="1" applyAlignment="1">
      <alignment horizontal="left" vertical="center" wrapText="1"/>
    </xf>
    <xf numFmtId="0" fontId="2" fillId="0" borderId="0" xfId="0" applyFont="1" applyBorder="1" applyAlignment="1">
      <alignment horizontal="center" wrapText="1"/>
    </xf>
    <xf numFmtId="0" fontId="8" fillId="4" borderId="0" xfId="0" applyFont="1" applyFill="1" applyAlignment="1">
      <alignment horizont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5" xfId="0" applyFont="1" applyBorder="1" applyAlignment="1">
      <alignment horizontal="center" vertical="center" wrapText="1"/>
    </xf>
    <xf numFmtId="0" fontId="15" fillId="0" borderId="0" xfId="0" applyFont="1" applyAlignment="1">
      <alignment horizontal="left"/>
    </xf>
    <xf numFmtId="0" fontId="2" fillId="0" borderId="17" xfId="0" applyFont="1" applyBorder="1" applyAlignment="1">
      <alignment horizont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25" xfId="0" applyFont="1" applyBorder="1" applyAlignment="1">
      <alignment horizontal="left" vertical="center" wrapText="1"/>
    </xf>
    <xf numFmtId="0" fontId="0" fillId="0" borderId="0" xfId="0" applyAlignment="1">
      <alignment horizontal="left" vertical="top" wrapText="1"/>
    </xf>
    <xf numFmtId="0" fontId="3" fillId="0" borderId="17" xfId="0" applyFont="1" applyBorder="1" applyAlignment="1">
      <alignment horizontal="center" vertical="center"/>
    </xf>
  </cellXfs>
  <cellStyles count="1">
    <cellStyle name="Normal" xfId="0" builtinId="0"/>
  </cellStyles>
  <dxfs count="69">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Calculator!A1"/></Relationships>
</file>

<file path=xl/drawings/_rels/drawing2.xml.rels><?xml version="1.0" encoding="UTF-8" standalone="yes"?>
<Relationships xmlns="http://schemas.openxmlformats.org/package/2006/relationships"><Relationship Id="rId2" Type="http://schemas.openxmlformats.org/officeDocument/2006/relationships/hyperlink" Target="#'GRD Sizing Instructions'!A1"/><Relationship Id="rId1" Type="http://schemas.openxmlformats.org/officeDocument/2006/relationships/hyperlink" Target="#'GRD Decision'!A1"/></Relationships>
</file>

<file path=xl/drawings/_rels/drawing3.xml.rels><?xml version="1.0" encoding="UTF-8" standalone="yes"?>
<Relationships xmlns="http://schemas.openxmlformats.org/package/2006/relationships"><Relationship Id="rId3" Type="http://schemas.openxmlformats.org/officeDocument/2006/relationships/hyperlink" Target="#'GRD Sizing Instructions'!A1"/><Relationship Id="rId2" Type="http://schemas.openxmlformats.org/officeDocument/2006/relationships/hyperlink" Target="#'Grease Trap Size'!A1"/><Relationship Id="rId1" Type="http://schemas.openxmlformats.org/officeDocument/2006/relationships/hyperlink" Target="#'Grease Interceptor Size'!A1"/><Relationship Id="rId4" Type="http://schemas.openxmlformats.org/officeDocument/2006/relationships/hyperlink" Target="#Calculator!A1"/></Relationships>
</file>

<file path=xl/drawings/_rels/drawing4.xml.rels><?xml version="1.0" encoding="UTF-8" standalone="yes"?>
<Relationships xmlns="http://schemas.openxmlformats.org/package/2006/relationships"><Relationship Id="rId2" Type="http://schemas.openxmlformats.org/officeDocument/2006/relationships/hyperlink" Target="#Calculator!A1"/><Relationship Id="rId1" Type="http://schemas.openxmlformats.org/officeDocument/2006/relationships/hyperlink" Target="#'GRD Sizing Instructions'!A1"/></Relationships>
</file>

<file path=xl/drawings/_rels/drawing5.xml.rels><?xml version="1.0" encoding="UTF-8" standalone="yes"?>
<Relationships xmlns="http://schemas.openxmlformats.org/package/2006/relationships"><Relationship Id="rId3" Type="http://schemas.openxmlformats.org/officeDocument/2006/relationships/hyperlink" Target="#Calculator!A1"/><Relationship Id="rId2" Type="http://schemas.openxmlformats.org/officeDocument/2006/relationships/hyperlink" Target="#'GRD Sizing Instructions'!A1"/><Relationship Id="rId1" Type="http://schemas.openxmlformats.org/officeDocument/2006/relationships/hyperlink" Target="https://www.centralsan.org/sites/main/files/file-attachments/installation_variance_application.pdf" TargetMode="External"/></Relationships>
</file>

<file path=xl/drawings/drawing1.xml><?xml version="1.0" encoding="utf-8"?>
<xdr:wsDr xmlns:xdr="http://schemas.openxmlformats.org/drawingml/2006/spreadsheetDrawing" xmlns:a="http://schemas.openxmlformats.org/drawingml/2006/main">
  <xdr:twoCellAnchor>
    <xdr:from>
      <xdr:col>7</xdr:col>
      <xdr:colOff>19050</xdr:colOff>
      <xdr:row>17</xdr:row>
      <xdr:rowOff>28574</xdr:rowOff>
    </xdr:from>
    <xdr:to>
      <xdr:col>10</xdr:col>
      <xdr:colOff>485775</xdr:colOff>
      <xdr:row>21</xdr:row>
      <xdr:rowOff>38099</xdr:rowOff>
    </xdr:to>
    <xdr:sp macro="" textlink="">
      <xdr:nvSpPr>
        <xdr:cNvPr id="2" name="Rounded Rectangle 1">
          <a:hlinkClick xmlns:r="http://schemas.openxmlformats.org/officeDocument/2006/relationships" r:id="rId1"/>
        </xdr:cNvPr>
        <xdr:cNvSpPr/>
      </xdr:nvSpPr>
      <xdr:spPr>
        <a:xfrm>
          <a:off x="4286250" y="5191124"/>
          <a:ext cx="2295525" cy="7715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baseline="0"/>
            <a:t>Proceed to DFU Calculator</a:t>
          </a:r>
          <a:endParaRPr lang="en-US" sz="18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xdr:colOff>
      <xdr:row>2</xdr:row>
      <xdr:rowOff>9525</xdr:rowOff>
    </xdr:from>
    <xdr:to>
      <xdr:col>6</xdr:col>
      <xdr:colOff>813435</xdr:colOff>
      <xdr:row>17</xdr:row>
      <xdr:rowOff>187833</xdr:rowOff>
    </xdr:to>
    <xdr:sp macro="" textlink="">
      <xdr:nvSpPr>
        <xdr:cNvPr id="2" name="Right Brace 1"/>
        <xdr:cNvSpPr/>
      </xdr:nvSpPr>
      <xdr:spPr>
        <a:xfrm>
          <a:off x="6572250" y="685800"/>
          <a:ext cx="1508760" cy="3035808"/>
        </a:xfrm>
        <a:prstGeom prst="rightBrace">
          <a:avLst/>
        </a:prstGeom>
        <a:ln w="38100">
          <a:solidFill>
            <a:srgbClr val="00B0F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5</xdr:col>
      <xdr:colOff>9525</xdr:colOff>
      <xdr:row>19</xdr:row>
      <xdr:rowOff>9525</xdr:rowOff>
    </xdr:from>
    <xdr:to>
      <xdr:col>6</xdr:col>
      <xdr:colOff>790575</xdr:colOff>
      <xdr:row>21</xdr:row>
      <xdr:rowOff>177165</xdr:rowOff>
    </xdr:to>
    <xdr:sp macro="" textlink="">
      <xdr:nvSpPr>
        <xdr:cNvPr id="3" name="Right Brace 2"/>
        <xdr:cNvSpPr/>
      </xdr:nvSpPr>
      <xdr:spPr>
        <a:xfrm>
          <a:off x="6572250" y="3924300"/>
          <a:ext cx="1485900" cy="548640"/>
        </a:xfrm>
        <a:prstGeom prst="rightBrace">
          <a:avLst/>
        </a:prstGeom>
        <a:ln w="38100">
          <a:solidFill>
            <a:srgbClr val="7030A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5</xdr:col>
      <xdr:colOff>9525</xdr:colOff>
      <xdr:row>22</xdr:row>
      <xdr:rowOff>19050</xdr:rowOff>
    </xdr:from>
    <xdr:to>
      <xdr:col>6</xdr:col>
      <xdr:colOff>9525</xdr:colOff>
      <xdr:row>23</xdr:row>
      <xdr:rowOff>0</xdr:rowOff>
    </xdr:to>
    <xdr:sp macro="" textlink="">
      <xdr:nvSpPr>
        <xdr:cNvPr id="4" name="Right Brace 3"/>
        <xdr:cNvSpPr/>
      </xdr:nvSpPr>
      <xdr:spPr>
        <a:xfrm>
          <a:off x="6572250" y="4514850"/>
          <a:ext cx="704850" cy="180975"/>
        </a:xfrm>
        <a:prstGeom prst="righ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0</xdr:col>
      <xdr:colOff>2114550</xdr:colOff>
      <xdr:row>24</xdr:row>
      <xdr:rowOff>209550</xdr:rowOff>
    </xdr:from>
    <xdr:to>
      <xdr:col>5</xdr:col>
      <xdr:colOff>314325</xdr:colOff>
      <xdr:row>27</xdr:row>
      <xdr:rowOff>171450</xdr:rowOff>
    </xdr:to>
    <xdr:sp macro="" textlink="">
      <xdr:nvSpPr>
        <xdr:cNvPr id="7" name="Rounded Rectangle 6">
          <a:hlinkClick xmlns:r="http://schemas.openxmlformats.org/officeDocument/2006/relationships" r:id="rId1"/>
        </xdr:cNvPr>
        <xdr:cNvSpPr/>
      </xdr:nvSpPr>
      <xdr:spPr>
        <a:xfrm>
          <a:off x="2114550" y="5095875"/>
          <a:ext cx="4762500" cy="923925"/>
        </a:xfrm>
        <a:prstGeom prst="round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a:solidFill>
                <a:schemeClr val="tx1"/>
              </a:solidFill>
              <a:latin typeface="Arial" panose="020B0604020202020204" pitchFamily="34" charset="0"/>
              <a:cs typeface="Arial" panose="020B0604020202020204" pitchFamily="34" charset="0"/>
            </a:rPr>
            <a:t>Proceed to </a:t>
          </a:r>
        </a:p>
        <a:p>
          <a:pPr algn="ctr"/>
          <a:r>
            <a:rPr lang="en-US" sz="1600" b="1">
              <a:solidFill>
                <a:schemeClr val="tx1"/>
              </a:solidFill>
              <a:latin typeface="Arial" panose="020B0604020202020204" pitchFamily="34" charset="0"/>
              <a:cs typeface="Arial" panose="020B0604020202020204" pitchFamily="34" charset="0"/>
            </a:rPr>
            <a:t>Grease Interceptor</a:t>
          </a:r>
          <a:r>
            <a:rPr lang="en-US" sz="1600" b="1" baseline="0">
              <a:solidFill>
                <a:schemeClr val="tx1"/>
              </a:solidFill>
              <a:latin typeface="Arial" panose="020B0604020202020204" pitchFamily="34" charset="0"/>
              <a:cs typeface="Arial" panose="020B0604020202020204" pitchFamily="34" charset="0"/>
            </a:rPr>
            <a:t> or Grease Trap Selection</a:t>
          </a:r>
          <a:endParaRPr lang="en-US" sz="1600" b="1">
            <a:solidFill>
              <a:schemeClr val="tx1"/>
            </a:solidFill>
            <a:latin typeface="Arial" panose="020B0604020202020204" pitchFamily="34" charset="0"/>
            <a:cs typeface="Arial" panose="020B0604020202020204" pitchFamily="34" charset="0"/>
          </a:endParaRPr>
        </a:p>
      </xdr:txBody>
    </xdr:sp>
    <xdr:clientData/>
  </xdr:twoCellAnchor>
  <xdr:twoCellAnchor>
    <xdr:from>
      <xdr:col>8</xdr:col>
      <xdr:colOff>19050</xdr:colOff>
      <xdr:row>2</xdr:row>
      <xdr:rowOff>57150</xdr:rowOff>
    </xdr:from>
    <xdr:to>
      <xdr:col>11</xdr:col>
      <xdr:colOff>114300</xdr:colOff>
      <xdr:row>4</xdr:row>
      <xdr:rowOff>171450</xdr:rowOff>
    </xdr:to>
    <xdr:sp macro="" textlink="">
      <xdr:nvSpPr>
        <xdr:cNvPr id="8" name="Rounded Rectangle 7">
          <a:hlinkClick xmlns:r="http://schemas.openxmlformats.org/officeDocument/2006/relationships" r:id="rId2"/>
        </xdr:cNvPr>
        <xdr:cNvSpPr/>
      </xdr:nvSpPr>
      <xdr:spPr>
        <a:xfrm>
          <a:off x="8839200" y="733425"/>
          <a:ext cx="2238375" cy="495300"/>
        </a:xfrm>
        <a:prstGeom prst="round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a:t>Return to Instructions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5</xdr:row>
      <xdr:rowOff>0</xdr:rowOff>
    </xdr:from>
    <xdr:to>
      <xdr:col>6</xdr:col>
      <xdr:colOff>390525</xdr:colOff>
      <xdr:row>9</xdr:row>
      <xdr:rowOff>161925</xdr:rowOff>
    </xdr:to>
    <xdr:sp macro="" textlink="">
      <xdr:nvSpPr>
        <xdr:cNvPr id="2" name="Rounded Rectangle 1">
          <a:hlinkClick xmlns:r="http://schemas.openxmlformats.org/officeDocument/2006/relationships" r:id="rId1"/>
        </xdr:cNvPr>
        <xdr:cNvSpPr/>
      </xdr:nvSpPr>
      <xdr:spPr>
        <a:xfrm>
          <a:off x="3171825" y="1504950"/>
          <a:ext cx="2219325" cy="92392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a:solidFill>
                <a:schemeClr val="tx1"/>
              </a:solidFill>
              <a:latin typeface="Arial" panose="020B0604020202020204" pitchFamily="34" charset="0"/>
              <a:cs typeface="Arial" panose="020B0604020202020204" pitchFamily="34" charset="0"/>
            </a:rPr>
            <a:t>Click for </a:t>
          </a:r>
        </a:p>
        <a:p>
          <a:pPr algn="ctr"/>
          <a:r>
            <a:rPr lang="en-US" sz="1600" b="1">
              <a:solidFill>
                <a:schemeClr val="tx1"/>
              </a:solidFill>
              <a:latin typeface="Arial" panose="020B0604020202020204" pitchFamily="34" charset="0"/>
              <a:cs typeface="Arial" panose="020B0604020202020204" pitchFamily="34" charset="0"/>
            </a:rPr>
            <a:t>Grease Interceptor</a:t>
          </a:r>
          <a:r>
            <a:rPr lang="en-US" sz="1600" b="1" baseline="0">
              <a:solidFill>
                <a:schemeClr val="tx1"/>
              </a:solidFill>
              <a:latin typeface="Arial" panose="020B0604020202020204" pitchFamily="34" charset="0"/>
              <a:cs typeface="Arial" panose="020B0604020202020204" pitchFamily="34" charset="0"/>
            </a:rPr>
            <a:t> Size</a:t>
          </a:r>
          <a:endParaRPr lang="en-US" sz="1600" b="1">
            <a:solidFill>
              <a:schemeClr val="tx1"/>
            </a:solidFill>
            <a:latin typeface="Arial" panose="020B0604020202020204" pitchFamily="34" charset="0"/>
            <a:cs typeface="Arial" panose="020B0604020202020204" pitchFamily="34" charset="0"/>
          </a:endParaRPr>
        </a:p>
      </xdr:txBody>
    </xdr:sp>
    <xdr:clientData/>
  </xdr:twoCellAnchor>
  <xdr:twoCellAnchor>
    <xdr:from>
      <xdr:col>3</xdr:col>
      <xdr:colOff>0</xdr:colOff>
      <xdr:row>25</xdr:row>
      <xdr:rowOff>0</xdr:rowOff>
    </xdr:from>
    <xdr:to>
      <xdr:col>6</xdr:col>
      <xdr:colOff>390525</xdr:colOff>
      <xdr:row>29</xdr:row>
      <xdr:rowOff>152400</xdr:rowOff>
    </xdr:to>
    <xdr:sp macro="" textlink="">
      <xdr:nvSpPr>
        <xdr:cNvPr id="3" name="Rounded Rectangle 2">
          <a:hlinkClick xmlns:r="http://schemas.openxmlformats.org/officeDocument/2006/relationships" r:id="rId2"/>
        </xdr:cNvPr>
        <xdr:cNvSpPr/>
      </xdr:nvSpPr>
      <xdr:spPr>
        <a:xfrm>
          <a:off x="3171825" y="5581650"/>
          <a:ext cx="2219325" cy="914400"/>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a:latin typeface="Arial" panose="020B0604020202020204" pitchFamily="34" charset="0"/>
              <a:cs typeface="Arial" panose="020B0604020202020204" pitchFamily="34" charset="0"/>
            </a:rPr>
            <a:t>Click for </a:t>
          </a:r>
        </a:p>
        <a:p>
          <a:pPr algn="ctr"/>
          <a:r>
            <a:rPr lang="en-US" sz="1600" b="1">
              <a:latin typeface="Arial" panose="020B0604020202020204" pitchFamily="34" charset="0"/>
              <a:cs typeface="Arial" panose="020B0604020202020204" pitchFamily="34" charset="0"/>
            </a:rPr>
            <a:t>Grease Trap</a:t>
          </a:r>
          <a:r>
            <a:rPr lang="en-US" sz="1600" b="1" baseline="0">
              <a:latin typeface="Arial" panose="020B0604020202020204" pitchFamily="34" charset="0"/>
              <a:cs typeface="Arial" panose="020B0604020202020204" pitchFamily="34" charset="0"/>
            </a:rPr>
            <a:t> Size</a:t>
          </a:r>
          <a:endParaRPr lang="en-US" sz="1600" b="1">
            <a:latin typeface="Arial" panose="020B0604020202020204" pitchFamily="34" charset="0"/>
            <a:cs typeface="Arial" panose="020B0604020202020204" pitchFamily="34" charset="0"/>
          </a:endParaRPr>
        </a:p>
      </xdr:txBody>
    </xdr:sp>
    <xdr:clientData/>
  </xdr:twoCellAnchor>
  <xdr:twoCellAnchor>
    <xdr:from>
      <xdr:col>10</xdr:col>
      <xdr:colOff>0</xdr:colOff>
      <xdr:row>5</xdr:row>
      <xdr:rowOff>0</xdr:rowOff>
    </xdr:from>
    <xdr:to>
      <xdr:col>13</xdr:col>
      <xdr:colOff>409575</xdr:colOff>
      <xdr:row>7</xdr:row>
      <xdr:rowOff>114300</xdr:rowOff>
    </xdr:to>
    <xdr:sp macro="" textlink="">
      <xdr:nvSpPr>
        <xdr:cNvPr id="5" name="Rounded Rectangle 4">
          <a:hlinkClick xmlns:r="http://schemas.openxmlformats.org/officeDocument/2006/relationships" r:id="rId3"/>
        </xdr:cNvPr>
        <xdr:cNvSpPr/>
      </xdr:nvSpPr>
      <xdr:spPr>
        <a:xfrm>
          <a:off x="7439025" y="1504950"/>
          <a:ext cx="2238375" cy="495300"/>
        </a:xfrm>
        <a:prstGeom prst="round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a:t>Return to Instructions</a:t>
          </a:r>
        </a:p>
      </xdr:txBody>
    </xdr:sp>
    <xdr:clientData/>
  </xdr:twoCellAnchor>
  <xdr:twoCellAnchor>
    <xdr:from>
      <xdr:col>10</xdr:col>
      <xdr:colOff>0</xdr:colOff>
      <xdr:row>10</xdr:row>
      <xdr:rowOff>57150</xdr:rowOff>
    </xdr:from>
    <xdr:to>
      <xdr:col>13</xdr:col>
      <xdr:colOff>438150</xdr:colOff>
      <xdr:row>12</xdr:row>
      <xdr:rowOff>171450</xdr:rowOff>
    </xdr:to>
    <xdr:sp macro="" textlink="">
      <xdr:nvSpPr>
        <xdr:cNvPr id="6" name="Rounded Rectangle 5">
          <a:hlinkClick xmlns:r="http://schemas.openxmlformats.org/officeDocument/2006/relationships" r:id="rId4"/>
        </xdr:cNvPr>
        <xdr:cNvSpPr/>
      </xdr:nvSpPr>
      <xdr:spPr>
        <a:xfrm>
          <a:off x="7439025" y="2514600"/>
          <a:ext cx="2266950" cy="495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latin typeface="Arial" panose="020B0604020202020204" pitchFamily="34" charset="0"/>
              <a:cs typeface="Arial" panose="020B0604020202020204" pitchFamily="34" charset="0"/>
            </a:rPr>
            <a:t>Back</a:t>
          </a:r>
          <a:r>
            <a:rPr lang="en-US" sz="1400" b="1" baseline="0">
              <a:latin typeface="Arial" panose="020B0604020202020204" pitchFamily="34" charset="0"/>
              <a:cs typeface="Arial" panose="020B0604020202020204" pitchFamily="34" charset="0"/>
            </a:rPr>
            <a:t> to DFU Calculator</a:t>
          </a:r>
          <a:endParaRPr lang="en-US" sz="1400" b="1">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276225</xdr:colOff>
      <xdr:row>5</xdr:row>
      <xdr:rowOff>95250</xdr:rowOff>
    </xdr:from>
    <xdr:to>
      <xdr:col>2</xdr:col>
      <xdr:colOff>1190625</xdr:colOff>
      <xdr:row>5</xdr:row>
      <xdr:rowOff>95250</xdr:rowOff>
    </xdr:to>
    <xdr:cxnSp macro="">
      <xdr:nvCxnSpPr>
        <xdr:cNvPr id="3" name="Straight Arrow Connector 2"/>
        <xdr:cNvCxnSpPr/>
      </xdr:nvCxnSpPr>
      <xdr:spPr>
        <a:xfrm flipH="1">
          <a:off x="3667125" y="285750"/>
          <a:ext cx="914400" cy="0"/>
        </a:xfrm>
        <a:prstGeom prst="straightConnector1">
          <a:avLst/>
        </a:prstGeom>
        <a:ln w="539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19050</xdr:colOff>
      <xdr:row>9</xdr:row>
      <xdr:rowOff>114300</xdr:rowOff>
    </xdr:from>
    <xdr:to>
      <xdr:col>9</xdr:col>
      <xdr:colOff>428625</xdr:colOff>
      <xdr:row>10</xdr:row>
      <xdr:rowOff>419100</xdr:rowOff>
    </xdr:to>
    <xdr:sp macro="" textlink="">
      <xdr:nvSpPr>
        <xdr:cNvPr id="4" name="Rounded Rectangle 3">
          <a:hlinkClick xmlns:r="http://schemas.openxmlformats.org/officeDocument/2006/relationships" r:id="rId1"/>
        </xdr:cNvPr>
        <xdr:cNvSpPr/>
      </xdr:nvSpPr>
      <xdr:spPr>
        <a:xfrm>
          <a:off x="7648575" y="2247900"/>
          <a:ext cx="2238375" cy="495300"/>
        </a:xfrm>
        <a:prstGeom prst="round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a:t>Return to Instructions</a:t>
          </a:r>
        </a:p>
      </xdr:txBody>
    </xdr:sp>
    <xdr:clientData/>
  </xdr:twoCellAnchor>
  <xdr:twoCellAnchor>
    <xdr:from>
      <xdr:col>6</xdr:col>
      <xdr:colOff>0</xdr:colOff>
      <xdr:row>12</xdr:row>
      <xdr:rowOff>0</xdr:rowOff>
    </xdr:from>
    <xdr:to>
      <xdr:col>9</xdr:col>
      <xdr:colOff>438150</xdr:colOff>
      <xdr:row>14</xdr:row>
      <xdr:rowOff>95250</xdr:rowOff>
    </xdr:to>
    <xdr:sp macro="" textlink="">
      <xdr:nvSpPr>
        <xdr:cNvPr id="7" name="Rounded Rectangle 6">
          <a:hlinkClick xmlns:r="http://schemas.openxmlformats.org/officeDocument/2006/relationships" r:id="rId2"/>
        </xdr:cNvPr>
        <xdr:cNvSpPr/>
      </xdr:nvSpPr>
      <xdr:spPr>
        <a:xfrm>
          <a:off x="7629525" y="3371850"/>
          <a:ext cx="2266950" cy="495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latin typeface="Arial" panose="020B0604020202020204" pitchFamily="34" charset="0"/>
              <a:cs typeface="Arial" panose="020B0604020202020204" pitchFamily="34" charset="0"/>
            </a:rPr>
            <a:t>Back</a:t>
          </a:r>
          <a:r>
            <a:rPr lang="en-US" sz="1400" b="1" baseline="0">
              <a:latin typeface="Arial" panose="020B0604020202020204" pitchFamily="34" charset="0"/>
              <a:cs typeface="Arial" panose="020B0604020202020204" pitchFamily="34" charset="0"/>
            </a:rPr>
            <a:t> to DFU Calculator</a:t>
          </a:r>
          <a:endParaRPr lang="en-US" sz="1400" b="1">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276225</xdr:colOff>
      <xdr:row>5</xdr:row>
      <xdr:rowOff>95250</xdr:rowOff>
    </xdr:from>
    <xdr:to>
      <xdr:col>2</xdr:col>
      <xdr:colOff>1190625</xdr:colOff>
      <xdr:row>5</xdr:row>
      <xdr:rowOff>95250</xdr:rowOff>
    </xdr:to>
    <xdr:cxnSp macro="">
      <xdr:nvCxnSpPr>
        <xdr:cNvPr id="2" name="Straight Arrow Connector 1"/>
        <xdr:cNvCxnSpPr/>
      </xdr:nvCxnSpPr>
      <xdr:spPr>
        <a:xfrm flipH="1">
          <a:off x="3667125" y="285750"/>
          <a:ext cx="914400" cy="0"/>
        </a:xfrm>
        <a:prstGeom prst="straightConnector1">
          <a:avLst/>
        </a:prstGeom>
        <a:ln w="539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14</xdr:row>
      <xdr:rowOff>47625</xdr:rowOff>
    </xdr:from>
    <xdr:to>
      <xdr:col>6</xdr:col>
      <xdr:colOff>581025</xdr:colOff>
      <xdr:row>18</xdr:row>
      <xdr:rowOff>180975</xdr:rowOff>
    </xdr:to>
    <xdr:sp macro="" textlink="">
      <xdr:nvSpPr>
        <xdr:cNvPr id="4" name="Rounded Rectangle 3">
          <a:hlinkClick xmlns:r="http://schemas.openxmlformats.org/officeDocument/2006/relationships" r:id="rId1"/>
        </xdr:cNvPr>
        <xdr:cNvSpPr/>
      </xdr:nvSpPr>
      <xdr:spPr>
        <a:xfrm>
          <a:off x="5991225" y="3905250"/>
          <a:ext cx="2219325" cy="933450"/>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Arial" panose="020B0604020202020204" pitchFamily="34" charset="0"/>
              <a:cs typeface="Arial" panose="020B0604020202020204" pitchFamily="34" charset="0"/>
            </a:rPr>
            <a:t>Click for </a:t>
          </a:r>
        </a:p>
        <a:p>
          <a:pPr algn="ctr"/>
          <a:r>
            <a:rPr lang="en-US" sz="1400" b="1">
              <a:solidFill>
                <a:schemeClr val="bg1"/>
              </a:solidFill>
              <a:latin typeface="Arial" panose="020B0604020202020204" pitchFamily="34" charset="0"/>
              <a:cs typeface="Arial" panose="020B0604020202020204" pitchFamily="34" charset="0"/>
            </a:rPr>
            <a:t>Grease Removal Variance Application</a:t>
          </a:r>
        </a:p>
      </xdr:txBody>
    </xdr:sp>
    <xdr:clientData/>
  </xdr:twoCellAnchor>
  <xdr:twoCellAnchor>
    <xdr:from>
      <xdr:col>7</xdr:col>
      <xdr:colOff>0</xdr:colOff>
      <xdr:row>8</xdr:row>
      <xdr:rowOff>19050</xdr:rowOff>
    </xdr:from>
    <xdr:to>
      <xdr:col>10</xdr:col>
      <xdr:colOff>409575</xdr:colOff>
      <xdr:row>9</xdr:row>
      <xdr:rowOff>323850</xdr:rowOff>
    </xdr:to>
    <xdr:sp macro="" textlink="">
      <xdr:nvSpPr>
        <xdr:cNvPr id="7" name="Rounded Rectangle 6">
          <a:hlinkClick xmlns:r="http://schemas.openxmlformats.org/officeDocument/2006/relationships" r:id="rId2"/>
        </xdr:cNvPr>
        <xdr:cNvSpPr/>
      </xdr:nvSpPr>
      <xdr:spPr>
        <a:xfrm>
          <a:off x="8239125" y="2038350"/>
          <a:ext cx="2238375" cy="495300"/>
        </a:xfrm>
        <a:prstGeom prst="round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a:t>Return to Instructions</a:t>
          </a:r>
        </a:p>
      </xdr:txBody>
    </xdr:sp>
    <xdr:clientData/>
  </xdr:twoCellAnchor>
  <xdr:twoCellAnchor>
    <xdr:from>
      <xdr:col>7</xdr:col>
      <xdr:colOff>0</xdr:colOff>
      <xdr:row>10</xdr:row>
      <xdr:rowOff>295275</xdr:rowOff>
    </xdr:from>
    <xdr:to>
      <xdr:col>10</xdr:col>
      <xdr:colOff>438150</xdr:colOff>
      <xdr:row>11</xdr:row>
      <xdr:rowOff>180975</xdr:rowOff>
    </xdr:to>
    <xdr:sp macro="" textlink="">
      <xdr:nvSpPr>
        <xdr:cNvPr id="8" name="Rounded Rectangle 7">
          <a:hlinkClick xmlns:r="http://schemas.openxmlformats.org/officeDocument/2006/relationships" r:id="rId3"/>
        </xdr:cNvPr>
        <xdr:cNvSpPr/>
      </xdr:nvSpPr>
      <xdr:spPr>
        <a:xfrm>
          <a:off x="8239125" y="2943225"/>
          <a:ext cx="2266950" cy="495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latin typeface="Arial" panose="020B0604020202020204" pitchFamily="34" charset="0"/>
              <a:cs typeface="Arial" panose="020B0604020202020204" pitchFamily="34" charset="0"/>
            </a:rPr>
            <a:t>Back</a:t>
          </a:r>
          <a:r>
            <a:rPr lang="en-US" sz="1400" b="1" baseline="0">
              <a:latin typeface="Arial" panose="020B0604020202020204" pitchFamily="34" charset="0"/>
              <a:cs typeface="Arial" panose="020B0604020202020204" pitchFamily="34" charset="0"/>
            </a:rPr>
            <a:t> to DFU Calculator</a:t>
          </a:r>
          <a:endParaRPr lang="en-US" sz="1400" b="1">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tabSelected="1" workbookViewId="0">
      <selection activeCell="A32" sqref="A32"/>
    </sheetView>
  </sheetViews>
  <sheetFormatPr defaultRowHeight="15" x14ac:dyDescent="0.25"/>
  <sheetData>
    <row r="1" spans="1:18" ht="23.25" x14ac:dyDescent="0.35">
      <c r="A1" s="81" t="s">
        <v>80</v>
      </c>
      <c r="B1" s="81"/>
      <c r="C1" s="81"/>
      <c r="D1" s="81"/>
      <c r="E1" s="81"/>
      <c r="F1" s="81"/>
      <c r="G1" s="81"/>
      <c r="H1" s="81"/>
      <c r="I1" s="81"/>
      <c r="J1" s="81"/>
      <c r="K1" s="81"/>
      <c r="L1" s="81"/>
      <c r="M1" s="81"/>
      <c r="N1" s="81"/>
      <c r="O1" s="81"/>
      <c r="P1" s="81"/>
      <c r="Q1" s="81"/>
      <c r="R1" s="81"/>
    </row>
    <row r="2" spans="1:18" ht="23.25" x14ac:dyDescent="0.35">
      <c r="A2" s="61"/>
      <c r="B2" s="61"/>
      <c r="C2" s="61"/>
      <c r="D2" s="61"/>
      <c r="E2" s="61"/>
      <c r="F2" s="61"/>
      <c r="G2" s="61"/>
      <c r="H2" s="61"/>
      <c r="I2" s="61"/>
      <c r="J2" s="61"/>
      <c r="K2" s="61"/>
      <c r="L2" s="61"/>
      <c r="M2" s="61"/>
      <c r="N2" s="61"/>
      <c r="O2" s="61"/>
      <c r="P2" s="61"/>
      <c r="Q2" s="61"/>
      <c r="R2" s="61"/>
    </row>
    <row r="3" spans="1:18" ht="58.5" customHeight="1" x14ac:dyDescent="0.25">
      <c r="A3" s="83" t="s">
        <v>95</v>
      </c>
      <c r="B3" s="83"/>
      <c r="C3" s="83"/>
      <c r="D3" s="83"/>
      <c r="E3" s="83"/>
      <c r="F3" s="83"/>
      <c r="G3" s="83"/>
      <c r="H3" s="83"/>
      <c r="I3" s="83"/>
      <c r="J3" s="83"/>
      <c r="K3" s="83"/>
      <c r="L3" s="83"/>
      <c r="M3" s="83"/>
      <c r="N3" s="83"/>
      <c r="O3" s="83"/>
      <c r="P3" s="83"/>
      <c r="Q3" s="83"/>
      <c r="R3" s="83"/>
    </row>
    <row r="4" spans="1:18" ht="15" customHeight="1" x14ac:dyDescent="0.25">
      <c r="A4" s="65"/>
      <c r="B4" s="65"/>
      <c r="C4" s="65"/>
      <c r="D4" s="65"/>
      <c r="E4" s="65"/>
      <c r="F4" s="65"/>
      <c r="G4" s="65"/>
      <c r="H4" s="65"/>
      <c r="I4" s="65"/>
      <c r="J4" s="65"/>
      <c r="K4" s="65"/>
      <c r="L4" s="65"/>
      <c r="M4" s="65"/>
      <c r="N4" s="65"/>
      <c r="O4" s="65"/>
      <c r="P4" s="65"/>
      <c r="Q4" s="65"/>
      <c r="R4" s="65"/>
    </row>
    <row r="6" spans="1:18" ht="15.75" x14ac:dyDescent="0.25">
      <c r="A6" s="82" t="s">
        <v>77</v>
      </c>
      <c r="B6" s="82"/>
      <c r="C6" s="82"/>
      <c r="D6" s="82"/>
      <c r="E6" s="82"/>
      <c r="F6" s="82"/>
      <c r="G6" s="82"/>
      <c r="H6" s="82"/>
      <c r="I6" s="82"/>
      <c r="J6" s="82"/>
      <c r="K6" s="82"/>
      <c r="L6" s="82"/>
      <c r="M6" s="82"/>
      <c r="N6" s="82"/>
      <c r="O6" s="82"/>
      <c r="P6" s="82"/>
      <c r="Q6" s="82"/>
      <c r="R6" s="82"/>
    </row>
    <row r="7" spans="1:18" x14ac:dyDescent="0.25">
      <c r="A7" s="49"/>
      <c r="B7" s="49"/>
      <c r="C7" s="49"/>
      <c r="D7" s="49"/>
      <c r="E7" s="49"/>
      <c r="F7" s="49"/>
      <c r="G7" s="49"/>
      <c r="H7" s="49"/>
      <c r="I7" s="49"/>
      <c r="J7" s="49"/>
      <c r="K7" s="49"/>
      <c r="L7" s="49"/>
      <c r="M7" s="49"/>
      <c r="N7" s="49"/>
      <c r="O7" s="49"/>
      <c r="P7" s="49"/>
      <c r="Q7" s="49"/>
      <c r="R7" s="49"/>
    </row>
    <row r="8" spans="1:18" ht="30.75" customHeight="1" x14ac:dyDescent="0.25">
      <c r="A8" s="78" t="s">
        <v>78</v>
      </c>
      <c r="B8" s="78"/>
      <c r="C8" s="78"/>
      <c r="D8" s="78"/>
      <c r="E8" s="78"/>
      <c r="F8" s="78"/>
      <c r="G8" s="78"/>
      <c r="H8" s="78"/>
      <c r="I8" s="78"/>
      <c r="J8" s="78"/>
      <c r="K8" s="78"/>
      <c r="L8" s="78"/>
      <c r="M8" s="78"/>
      <c r="N8" s="78"/>
      <c r="O8" s="78"/>
      <c r="P8" s="78"/>
      <c r="Q8" s="78"/>
      <c r="R8" s="78"/>
    </row>
    <row r="9" spans="1:18" ht="15" customHeight="1" x14ac:dyDescent="0.25">
      <c r="A9" s="62"/>
      <c r="B9" s="62"/>
      <c r="C9" s="62"/>
      <c r="D9" s="62"/>
      <c r="E9" s="62"/>
      <c r="F9" s="62"/>
      <c r="G9" s="62"/>
      <c r="H9" s="62"/>
      <c r="I9" s="62"/>
      <c r="J9" s="62"/>
      <c r="K9" s="62"/>
      <c r="L9" s="62"/>
      <c r="M9" s="62"/>
      <c r="N9" s="62"/>
      <c r="O9" s="62"/>
      <c r="P9" s="62"/>
      <c r="Q9" s="62"/>
      <c r="R9" s="62"/>
    </row>
    <row r="10" spans="1:18" ht="60" customHeight="1" x14ac:dyDescent="0.25">
      <c r="A10" s="78" t="s">
        <v>75</v>
      </c>
      <c r="B10" s="78"/>
      <c r="C10" s="78"/>
      <c r="D10" s="78"/>
      <c r="E10" s="78"/>
      <c r="F10" s="78"/>
      <c r="G10" s="78"/>
      <c r="H10" s="78"/>
      <c r="I10" s="78"/>
      <c r="J10" s="78"/>
      <c r="K10" s="78"/>
      <c r="L10" s="78"/>
      <c r="M10" s="78"/>
      <c r="N10" s="78"/>
      <c r="O10" s="78"/>
      <c r="P10" s="78"/>
      <c r="Q10" s="78"/>
      <c r="R10" s="78"/>
    </row>
    <row r="11" spans="1:18" ht="15" customHeight="1" x14ac:dyDescent="0.25">
      <c r="A11" s="62"/>
      <c r="B11" s="62"/>
      <c r="C11" s="62"/>
      <c r="D11" s="62"/>
      <c r="E11" s="62"/>
      <c r="F11" s="62"/>
      <c r="G11" s="62"/>
      <c r="H11" s="62"/>
      <c r="I11" s="62"/>
      <c r="J11" s="62"/>
      <c r="K11" s="62"/>
      <c r="L11" s="62"/>
      <c r="M11" s="62"/>
      <c r="N11" s="62"/>
      <c r="O11" s="62"/>
      <c r="P11" s="62"/>
      <c r="Q11" s="62"/>
      <c r="R11" s="62"/>
    </row>
    <row r="12" spans="1:18" ht="45" customHeight="1" x14ac:dyDescent="0.25">
      <c r="A12" s="78" t="s">
        <v>79</v>
      </c>
      <c r="B12" s="78"/>
      <c r="C12" s="78"/>
      <c r="D12" s="78"/>
      <c r="E12" s="78"/>
      <c r="F12" s="78"/>
      <c r="G12" s="78"/>
      <c r="H12" s="78"/>
      <c r="I12" s="78"/>
      <c r="J12" s="78"/>
      <c r="K12" s="78"/>
      <c r="L12" s="78"/>
      <c r="M12" s="78"/>
      <c r="N12" s="78"/>
      <c r="O12" s="78"/>
      <c r="P12" s="78"/>
      <c r="Q12" s="78"/>
      <c r="R12" s="78"/>
    </row>
    <row r="14" spans="1:18" x14ac:dyDescent="0.25">
      <c r="A14" s="79" t="s">
        <v>88</v>
      </c>
      <c r="B14" s="79"/>
      <c r="C14" s="79"/>
      <c r="D14" s="79"/>
      <c r="E14" s="79"/>
      <c r="F14" s="79"/>
      <c r="G14" s="79"/>
    </row>
    <row r="15" spans="1:18" x14ac:dyDescent="0.25">
      <c r="A15" s="80" t="s">
        <v>73</v>
      </c>
      <c r="B15" s="80"/>
      <c r="C15" s="80"/>
      <c r="D15" s="80"/>
      <c r="E15" s="80"/>
      <c r="F15" s="80"/>
      <c r="G15" s="80"/>
    </row>
  </sheetData>
  <sheetProtection algorithmName="SHA-512" hashValue="kHQ2fXA+Rxiqw/ejIiSTKJb9ij+WUMaVUyzE6PABRoFi1KbIaaPPbo0xtRQg/iYh+lzhhkaUH6wiVYUczEoXyQ==" saltValue="A5JWyFX202n/ho+o4jomIw==" spinCount="100000" sheet="1" objects="1" scenarios="1"/>
  <mergeCells count="8">
    <mergeCell ref="A12:R12"/>
    <mergeCell ref="A14:G14"/>
    <mergeCell ref="A15:G15"/>
    <mergeCell ref="A8:R8"/>
    <mergeCell ref="A1:R1"/>
    <mergeCell ref="A6:R6"/>
    <mergeCell ref="A10:R10"/>
    <mergeCell ref="A3:R3"/>
  </mergeCell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workbookViewId="0">
      <selection activeCell="C3" sqref="C3"/>
    </sheetView>
  </sheetViews>
  <sheetFormatPr defaultRowHeight="15" x14ac:dyDescent="0.25"/>
  <cols>
    <col min="1" max="1" width="39.7109375" bestFit="1" customWidth="1"/>
    <col min="2" max="2" width="19.5703125" style="1" bestFit="1" customWidth="1"/>
    <col min="3" max="3" width="12.140625" style="1" customWidth="1"/>
    <col min="4" max="4" width="15.140625" style="1" customWidth="1"/>
    <col min="5" max="5" width="11.85546875" style="1" customWidth="1"/>
    <col min="6" max="6" width="10.5703125" customWidth="1"/>
    <col min="7" max="7" width="12.42578125" customWidth="1"/>
    <col min="8" max="8" width="10.85546875" customWidth="1"/>
    <col min="9" max="9" width="11.5703125" customWidth="1"/>
    <col min="10" max="10" width="11.42578125" customWidth="1"/>
    <col min="12" max="12" width="11.85546875" customWidth="1"/>
  </cols>
  <sheetData>
    <row r="1" spans="1:8" ht="22.5" customHeight="1" thickBot="1" x14ac:dyDescent="0.3">
      <c r="A1" s="89" t="s">
        <v>36</v>
      </c>
      <c r="B1" s="89"/>
      <c r="C1" s="89"/>
      <c r="D1" s="89"/>
      <c r="E1" s="89"/>
    </row>
    <row r="2" spans="1:8" ht="30.75" thickBot="1" x14ac:dyDescent="0.3">
      <c r="A2" s="23" t="s">
        <v>3</v>
      </c>
      <c r="B2" s="24" t="s">
        <v>0</v>
      </c>
      <c r="C2" s="24" t="s">
        <v>5</v>
      </c>
      <c r="D2" s="25" t="s">
        <v>9</v>
      </c>
      <c r="E2" s="26" t="s">
        <v>6</v>
      </c>
    </row>
    <row r="3" spans="1:8" x14ac:dyDescent="0.25">
      <c r="A3" s="10" t="s">
        <v>11</v>
      </c>
      <c r="B3" s="11">
        <v>2</v>
      </c>
      <c r="C3" s="67"/>
      <c r="D3" s="17"/>
      <c r="E3" s="12">
        <f t="shared" ref="E3:E18" si="0">B3*C3</f>
        <v>0</v>
      </c>
    </row>
    <row r="4" spans="1:8" x14ac:dyDescent="0.25">
      <c r="A4" s="5" t="s">
        <v>12</v>
      </c>
      <c r="B4" s="2">
        <v>0</v>
      </c>
      <c r="C4" s="68"/>
      <c r="D4" s="18"/>
      <c r="E4" s="6">
        <f t="shared" si="0"/>
        <v>0</v>
      </c>
    </row>
    <row r="5" spans="1:8" x14ac:dyDescent="0.25">
      <c r="A5" s="5" t="s">
        <v>13</v>
      </c>
      <c r="B5" s="2">
        <v>3</v>
      </c>
      <c r="C5" s="68"/>
      <c r="D5" s="18"/>
      <c r="E5" s="6">
        <f t="shared" si="0"/>
        <v>0</v>
      </c>
    </row>
    <row r="6" spans="1:8" x14ac:dyDescent="0.25">
      <c r="A6" s="5" t="s">
        <v>14</v>
      </c>
      <c r="B6" s="2">
        <v>6</v>
      </c>
      <c r="C6" s="68"/>
      <c r="D6" s="18"/>
      <c r="E6" s="6">
        <f t="shared" si="0"/>
        <v>0</v>
      </c>
    </row>
    <row r="7" spans="1:8" x14ac:dyDescent="0.25">
      <c r="A7" s="5" t="s">
        <v>15</v>
      </c>
      <c r="B7" s="2">
        <v>9</v>
      </c>
      <c r="C7" s="68"/>
      <c r="D7" s="18"/>
      <c r="E7" s="6">
        <f t="shared" si="0"/>
        <v>0</v>
      </c>
    </row>
    <row r="8" spans="1:8" x14ac:dyDescent="0.25">
      <c r="A8" s="5" t="s">
        <v>16</v>
      </c>
      <c r="B8" s="2">
        <v>3</v>
      </c>
      <c r="C8" s="68"/>
      <c r="D8" s="18"/>
      <c r="E8" s="6">
        <f t="shared" si="0"/>
        <v>0</v>
      </c>
    </row>
    <row r="9" spans="1:8" x14ac:dyDescent="0.25">
      <c r="A9" s="5" t="s">
        <v>17</v>
      </c>
      <c r="B9" s="2">
        <v>3</v>
      </c>
      <c r="C9" s="68"/>
      <c r="D9" s="18"/>
      <c r="E9" s="6">
        <f t="shared" si="0"/>
        <v>0</v>
      </c>
    </row>
    <row r="10" spans="1:8" x14ac:dyDescent="0.25">
      <c r="A10" s="5" t="s">
        <v>18</v>
      </c>
      <c r="B10" s="2">
        <v>4</v>
      </c>
      <c r="C10" s="68"/>
      <c r="D10" s="18"/>
      <c r="E10" s="6">
        <f t="shared" si="0"/>
        <v>0</v>
      </c>
      <c r="H10" s="3" t="s">
        <v>94</v>
      </c>
    </row>
    <row r="11" spans="1:8" x14ac:dyDescent="0.25">
      <c r="A11" s="5" t="s">
        <v>19</v>
      </c>
      <c r="B11" s="2">
        <v>4</v>
      </c>
      <c r="C11" s="68"/>
      <c r="D11" s="18"/>
      <c r="E11" s="6">
        <f t="shared" si="0"/>
        <v>0</v>
      </c>
      <c r="H11" s="3" t="s">
        <v>61</v>
      </c>
    </row>
    <row r="12" spans="1:8" x14ac:dyDescent="0.25">
      <c r="A12" s="5" t="s">
        <v>20</v>
      </c>
      <c r="B12" s="2">
        <v>6</v>
      </c>
      <c r="C12" s="68"/>
      <c r="D12" s="18"/>
      <c r="E12" s="6">
        <f t="shared" si="0"/>
        <v>0</v>
      </c>
    </row>
    <row r="13" spans="1:8" x14ac:dyDescent="0.25">
      <c r="A13" s="5" t="s">
        <v>21</v>
      </c>
      <c r="B13" s="2">
        <v>3</v>
      </c>
      <c r="C13" s="68"/>
      <c r="D13" s="18"/>
      <c r="E13" s="6">
        <f t="shared" si="0"/>
        <v>0</v>
      </c>
    </row>
    <row r="14" spans="1:8" x14ac:dyDescent="0.25">
      <c r="A14" s="5" t="s">
        <v>22</v>
      </c>
      <c r="B14" s="2">
        <v>4</v>
      </c>
      <c r="C14" s="68"/>
      <c r="D14" s="18"/>
      <c r="E14" s="6">
        <f t="shared" si="0"/>
        <v>0</v>
      </c>
      <c r="H14" s="3"/>
    </row>
    <row r="15" spans="1:8" x14ac:dyDescent="0.25">
      <c r="A15" s="5" t="s">
        <v>23</v>
      </c>
      <c r="B15" s="2">
        <v>6</v>
      </c>
      <c r="C15" s="68"/>
      <c r="D15" s="18"/>
      <c r="E15" s="6">
        <f t="shared" si="0"/>
        <v>0</v>
      </c>
    </row>
    <row r="16" spans="1:8" x14ac:dyDescent="0.25">
      <c r="A16" s="5" t="s">
        <v>24</v>
      </c>
      <c r="B16" s="2">
        <v>8</v>
      </c>
      <c r="C16" s="68"/>
      <c r="D16" s="18"/>
      <c r="E16" s="6">
        <f t="shared" si="0"/>
        <v>0</v>
      </c>
    </row>
    <row r="17" spans="1:15" x14ac:dyDescent="0.25">
      <c r="A17" s="5" t="s">
        <v>25</v>
      </c>
      <c r="B17" s="2">
        <v>2</v>
      </c>
      <c r="C17" s="68"/>
      <c r="D17" s="18"/>
      <c r="E17" s="6">
        <f t="shared" si="0"/>
        <v>0</v>
      </c>
    </row>
    <row r="18" spans="1:15" ht="15" customHeight="1" x14ac:dyDescent="0.25">
      <c r="A18" s="5" t="s">
        <v>26</v>
      </c>
      <c r="B18" s="2">
        <v>2</v>
      </c>
      <c r="C18" s="68"/>
      <c r="D18" s="18"/>
      <c r="E18" s="6">
        <f t="shared" si="0"/>
        <v>0</v>
      </c>
    </row>
    <row r="19" spans="1:15" x14ac:dyDescent="0.25">
      <c r="A19" s="5" t="s">
        <v>27</v>
      </c>
      <c r="B19" s="2" t="s">
        <v>8</v>
      </c>
      <c r="C19" s="19"/>
      <c r="D19" s="20"/>
      <c r="E19" s="21"/>
      <c r="H19" s="3"/>
      <c r="I19" s="3"/>
    </row>
    <row r="20" spans="1:15" x14ac:dyDescent="0.25">
      <c r="A20" s="5" t="s">
        <v>28</v>
      </c>
      <c r="B20" s="2" t="s">
        <v>10</v>
      </c>
      <c r="C20" s="68"/>
      <c r="D20" s="68"/>
      <c r="E20" s="6">
        <f>D20*C20*2</f>
        <v>0</v>
      </c>
      <c r="H20" s="3" t="s">
        <v>62</v>
      </c>
    </row>
    <row r="21" spans="1:15" x14ac:dyDescent="0.25">
      <c r="A21" s="5" t="s">
        <v>28</v>
      </c>
      <c r="B21" s="2" t="s">
        <v>10</v>
      </c>
      <c r="C21" s="68"/>
      <c r="D21" s="68"/>
      <c r="E21" s="6">
        <f>D21*C21*2</f>
        <v>0</v>
      </c>
      <c r="H21" s="3" t="s">
        <v>61</v>
      </c>
    </row>
    <row r="22" spans="1:15" ht="15.75" thickBot="1" x14ac:dyDescent="0.3">
      <c r="A22" s="7" t="s">
        <v>28</v>
      </c>
      <c r="B22" s="8" t="s">
        <v>10</v>
      </c>
      <c r="C22" s="69"/>
      <c r="D22" s="69"/>
      <c r="E22" s="9">
        <f>D22*C22*2</f>
        <v>0</v>
      </c>
      <c r="H22" t="s">
        <v>81</v>
      </c>
    </row>
    <row r="23" spans="1:15" s="3" customFormat="1" ht="15.75" customHeight="1" thickBot="1" x14ac:dyDescent="0.3">
      <c r="A23" s="86" t="s">
        <v>71</v>
      </c>
      <c r="B23" s="87"/>
      <c r="C23" s="87"/>
      <c r="D23" s="88"/>
      <c r="E23" s="4">
        <f>SUM(E3:E22)</f>
        <v>0</v>
      </c>
      <c r="G23" s="84" t="s">
        <v>82</v>
      </c>
      <c r="H23" s="84"/>
      <c r="I23" s="84"/>
      <c r="J23" s="84"/>
      <c r="K23" s="84"/>
      <c r="L23" s="84"/>
      <c r="M23" s="51"/>
    </row>
    <row r="24" spans="1:15" x14ac:dyDescent="0.25">
      <c r="G24" s="84"/>
      <c r="H24" s="84"/>
      <c r="I24" s="84"/>
      <c r="J24" s="84"/>
      <c r="K24" s="84"/>
      <c r="L24" s="84"/>
      <c r="M24" s="51"/>
    </row>
    <row r="25" spans="1:15" ht="45" customHeight="1" x14ac:dyDescent="0.3">
      <c r="A25" s="66"/>
      <c r="C25" s="44"/>
      <c r="D25" s="44"/>
      <c r="G25" s="84"/>
      <c r="H25" s="84"/>
      <c r="I25" s="84"/>
      <c r="J25" s="84"/>
      <c r="K25" s="84"/>
      <c r="L25" s="84"/>
    </row>
    <row r="26" spans="1:15" ht="15.75" customHeight="1" x14ac:dyDescent="0.25">
      <c r="A26" s="41"/>
      <c r="C26" s="34"/>
      <c r="D26" s="35"/>
      <c r="G26" s="63"/>
      <c r="H26" s="63"/>
      <c r="I26" s="63"/>
      <c r="J26" s="47"/>
      <c r="K26" s="47"/>
      <c r="L26" s="47"/>
      <c r="M26" s="47"/>
      <c r="N26" s="47"/>
      <c r="O26" s="47"/>
    </row>
    <row r="27" spans="1:15" ht="15" customHeight="1" x14ac:dyDescent="0.25">
      <c r="A27" s="41"/>
      <c r="C27" s="36"/>
      <c r="D27" s="36"/>
      <c r="G27" s="63"/>
      <c r="H27" s="63"/>
      <c r="I27" s="63"/>
      <c r="J27" s="41"/>
      <c r="K27" s="41"/>
      <c r="L27" s="41"/>
      <c r="M27" s="41"/>
      <c r="N27" s="41"/>
      <c r="O27" s="41"/>
    </row>
    <row r="28" spans="1:15" ht="15" customHeight="1" x14ac:dyDescent="0.25">
      <c r="A28" s="41"/>
      <c r="C28" s="36"/>
      <c r="D28" s="36"/>
      <c r="G28" s="63"/>
      <c r="H28" s="63"/>
      <c r="I28" s="63"/>
      <c r="J28" s="41"/>
      <c r="K28" s="41"/>
      <c r="L28" s="41"/>
      <c r="M28" s="41"/>
      <c r="N28" s="41"/>
      <c r="O28" s="41"/>
    </row>
    <row r="29" spans="1:15" ht="15" customHeight="1" x14ac:dyDescent="0.25">
      <c r="A29" s="41"/>
      <c r="C29" s="36"/>
      <c r="D29" s="36"/>
      <c r="G29" s="63"/>
      <c r="H29" s="63"/>
      <c r="I29" s="63"/>
      <c r="J29" s="41"/>
      <c r="K29" s="41"/>
      <c r="L29" s="41"/>
      <c r="M29" s="41"/>
      <c r="N29" s="41"/>
      <c r="O29" s="41"/>
    </row>
    <row r="30" spans="1:15" x14ac:dyDescent="0.25">
      <c r="A30" s="41"/>
      <c r="C30" s="36"/>
      <c r="D30" s="36"/>
    </row>
    <row r="31" spans="1:15" x14ac:dyDescent="0.25">
      <c r="A31" s="41"/>
      <c r="C31" s="36"/>
      <c r="D31" s="36"/>
    </row>
    <row r="32" spans="1:15" x14ac:dyDescent="0.25">
      <c r="A32" s="41"/>
      <c r="C32" s="36"/>
      <c r="D32" s="48"/>
    </row>
    <row r="33" spans="1:15" x14ac:dyDescent="0.25">
      <c r="A33" s="41"/>
      <c r="C33" s="36"/>
      <c r="D33" s="36"/>
    </row>
    <row r="34" spans="1:15" x14ac:dyDescent="0.25">
      <c r="A34" s="41"/>
      <c r="C34" s="36"/>
      <c r="D34" s="36"/>
    </row>
    <row r="35" spans="1:15" x14ac:dyDescent="0.25">
      <c r="A35" s="41"/>
      <c r="C35" s="41"/>
      <c r="D35" s="41"/>
    </row>
    <row r="36" spans="1:15" ht="15" customHeight="1" x14ac:dyDescent="0.25">
      <c r="A36" s="41"/>
      <c r="G36" s="85"/>
      <c r="H36" s="85"/>
      <c r="I36" s="85"/>
      <c r="J36" s="85"/>
      <c r="K36" s="47"/>
      <c r="L36" s="47"/>
      <c r="M36" s="47"/>
      <c r="N36" s="47"/>
      <c r="O36" s="47"/>
    </row>
    <row r="37" spans="1:15" x14ac:dyDescent="0.25">
      <c r="A37" s="41"/>
      <c r="G37" s="85"/>
      <c r="H37" s="85"/>
      <c r="I37" s="85"/>
      <c r="J37" s="85"/>
      <c r="K37" s="47"/>
    </row>
    <row r="38" spans="1:15" x14ac:dyDescent="0.25">
      <c r="A38" s="41"/>
      <c r="G38" s="85"/>
      <c r="H38" s="85"/>
      <c r="I38" s="85"/>
      <c r="J38" s="85"/>
      <c r="K38" s="47"/>
    </row>
    <row r="39" spans="1:15" x14ac:dyDescent="0.25">
      <c r="A39" s="41"/>
      <c r="G39" s="85"/>
      <c r="H39" s="85"/>
      <c r="I39" s="85"/>
      <c r="J39" s="85"/>
      <c r="K39" s="47"/>
    </row>
    <row r="40" spans="1:15" x14ac:dyDescent="0.25">
      <c r="A40" s="41"/>
      <c r="G40" s="85"/>
      <c r="H40" s="85"/>
      <c r="I40" s="85"/>
      <c r="J40" s="85"/>
      <c r="K40" s="47"/>
    </row>
    <row r="41" spans="1:15" x14ac:dyDescent="0.25">
      <c r="A41" s="41"/>
    </row>
    <row r="42" spans="1:15" x14ac:dyDescent="0.25">
      <c r="A42" s="41"/>
      <c r="D42" s="49"/>
    </row>
    <row r="45" spans="1:15" ht="15" customHeight="1" x14ac:dyDescent="0.25">
      <c r="A45" s="45"/>
      <c r="B45" s="45"/>
      <c r="C45" s="45"/>
    </row>
    <row r="46" spans="1:15" ht="15.75" x14ac:dyDescent="0.25">
      <c r="A46" s="42"/>
      <c r="B46" s="42"/>
      <c r="C46" s="42"/>
    </row>
    <row r="47" spans="1:15" ht="18.75" x14ac:dyDescent="0.3">
      <c r="A47" s="44"/>
      <c r="B47" s="46"/>
      <c r="C47" s="36"/>
    </row>
    <row r="48" spans="1:15" x14ac:dyDescent="0.25">
      <c r="A48" s="34"/>
      <c r="B48" s="35"/>
      <c r="C48" s="36"/>
    </row>
    <row r="49" spans="1:3" x14ac:dyDescent="0.25">
      <c r="A49" s="43"/>
      <c r="B49" s="43"/>
      <c r="C49" s="36"/>
    </row>
    <row r="50" spans="1:3" x14ac:dyDescent="0.25">
      <c r="A50" s="36"/>
      <c r="B50" s="36"/>
      <c r="C50" s="36"/>
    </row>
    <row r="51" spans="1:3" x14ac:dyDescent="0.25">
      <c r="A51" s="36"/>
      <c r="B51" s="36"/>
      <c r="C51" s="36"/>
    </row>
    <row r="52" spans="1:3" x14ac:dyDescent="0.25">
      <c r="A52" s="36"/>
      <c r="B52" s="36"/>
      <c r="C52" s="36"/>
    </row>
    <row r="53" spans="1:3" x14ac:dyDescent="0.25">
      <c r="A53" s="36"/>
      <c r="B53" s="36"/>
      <c r="C53" s="36"/>
    </row>
    <row r="54" spans="1:3" x14ac:dyDescent="0.25">
      <c r="A54" s="36"/>
      <c r="B54" s="36"/>
      <c r="C54" s="36"/>
    </row>
    <row r="55" spans="1:3" x14ac:dyDescent="0.25">
      <c r="A55" s="36"/>
      <c r="B55" s="36"/>
      <c r="C55" s="36"/>
    </row>
    <row r="56" spans="1:3" x14ac:dyDescent="0.25">
      <c r="A56" s="36"/>
      <c r="B56" s="36"/>
      <c r="C56" s="36"/>
    </row>
    <row r="57" spans="1:3" x14ac:dyDescent="0.25">
      <c r="A57" s="36"/>
      <c r="B57" s="36"/>
      <c r="C57" s="36"/>
    </row>
    <row r="58" spans="1:3" x14ac:dyDescent="0.25">
      <c r="A58" s="41"/>
      <c r="B58" s="41"/>
      <c r="C58" s="36"/>
    </row>
  </sheetData>
  <sheetProtection algorithmName="SHA-512" hashValue="zwfc+5Q9fR6NZV7iJ9TB0MmO19/bCHVBruhjiDvqEEaeZDTFTNiBXzzcGyUwH6KHU0GZE4Y06Rf6sWuPiA/UgQ==" saltValue="BXsldzqoif0pQbI7nY/3cQ==" spinCount="100000" sheet="1" objects="1" scenarios="1" formatCells="0" selectLockedCells="1"/>
  <protectedRanges>
    <protectedRange algorithmName="SHA-512" hashValue="bVrF3JoN+O9w8NeERq73+yiGJNbJvWh8C2aid1QmaOJ3ps69yLVvryzFSK9aODfNt9ll4CvJCpJJy1JlI38zNQ==" saltValue="qIiNFTcZb46V5k0xBVMz4Q==" spinCount="100000" sqref="C3:D22" name="Range1" securityDescriptor="O:WDG:WDD:(A;;CC;;;S-1-5-21-1547161642-484763869-1202660629-501)"/>
  </protectedRanges>
  <mergeCells count="4">
    <mergeCell ref="G23:L25"/>
    <mergeCell ref="G36:J40"/>
    <mergeCell ref="A23:D23"/>
    <mergeCell ref="A1:E1"/>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workbookViewId="0">
      <selection activeCell="A32" sqref="A32"/>
    </sheetView>
  </sheetViews>
  <sheetFormatPr defaultRowHeight="15" x14ac:dyDescent="0.25"/>
  <cols>
    <col min="1" max="1" width="29.28515625" customWidth="1"/>
  </cols>
  <sheetData>
    <row r="1" spans="1:15" ht="23.25" x14ac:dyDescent="0.35">
      <c r="A1" s="81" t="s">
        <v>72</v>
      </c>
      <c r="B1" s="81"/>
      <c r="C1" s="81"/>
      <c r="D1" s="81"/>
      <c r="E1" s="81"/>
      <c r="F1" s="81"/>
      <c r="G1" s="81"/>
      <c r="H1" s="81"/>
      <c r="I1" s="81"/>
      <c r="J1" s="81"/>
      <c r="K1" s="81"/>
      <c r="L1" s="81"/>
      <c r="M1" s="81"/>
      <c r="N1" s="81"/>
      <c r="O1" s="81"/>
    </row>
    <row r="2" spans="1:15" ht="15.75" thickBot="1" x14ac:dyDescent="0.3"/>
    <row r="3" spans="1:15" ht="16.5" customHeight="1" thickBot="1" x14ac:dyDescent="0.3">
      <c r="A3" s="74" t="s">
        <v>85</v>
      </c>
      <c r="B3" s="90" t="s">
        <v>86</v>
      </c>
      <c r="C3" s="91"/>
      <c r="D3" s="91"/>
      <c r="E3" s="91"/>
      <c r="F3" s="91"/>
      <c r="G3" s="91"/>
      <c r="H3" s="91"/>
      <c r="I3" s="91"/>
      <c r="J3" s="91"/>
      <c r="K3" s="91"/>
      <c r="L3" s="91"/>
      <c r="M3" s="63"/>
      <c r="N3" s="63"/>
    </row>
    <row r="5" spans="1:15" ht="49.5" customHeight="1" thickBot="1" x14ac:dyDescent="0.3">
      <c r="A5" s="29" t="s">
        <v>68</v>
      </c>
      <c r="E5" s="63"/>
      <c r="F5" s="64"/>
    </row>
    <row r="6" spans="1:15" ht="15" customHeight="1" x14ac:dyDescent="0.25">
      <c r="A6" s="30" t="s">
        <v>44</v>
      </c>
      <c r="D6" s="63"/>
      <c r="E6" s="63"/>
      <c r="F6" s="63"/>
    </row>
    <row r="7" spans="1:15" ht="15" customHeight="1" x14ac:dyDescent="0.25">
      <c r="A7" s="31" t="s">
        <v>45</v>
      </c>
      <c r="D7" s="63"/>
      <c r="E7" s="63"/>
      <c r="F7" s="63"/>
    </row>
    <row r="8" spans="1:15" ht="15" customHeight="1" x14ac:dyDescent="0.25">
      <c r="A8" s="31" t="s">
        <v>46</v>
      </c>
      <c r="D8" s="63"/>
      <c r="E8" s="63"/>
      <c r="F8" s="63"/>
    </row>
    <row r="9" spans="1:15" x14ac:dyDescent="0.25">
      <c r="A9" s="31" t="s">
        <v>47</v>
      </c>
    </row>
    <row r="10" spans="1:15" x14ac:dyDescent="0.25">
      <c r="A10" s="31" t="s">
        <v>48</v>
      </c>
    </row>
    <row r="11" spans="1:15" x14ac:dyDescent="0.25">
      <c r="A11" s="31" t="s">
        <v>49</v>
      </c>
      <c r="D11" s="48" t="s">
        <v>66</v>
      </c>
    </row>
    <row r="12" spans="1:15" x14ac:dyDescent="0.25">
      <c r="A12" s="31" t="s">
        <v>50</v>
      </c>
    </row>
    <row r="13" spans="1:15" x14ac:dyDescent="0.25">
      <c r="A13" s="31" t="s">
        <v>51</v>
      </c>
    </row>
    <row r="14" spans="1:15" x14ac:dyDescent="0.25">
      <c r="A14" s="31" t="s">
        <v>52</v>
      </c>
    </row>
    <row r="15" spans="1:15" x14ac:dyDescent="0.25">
      <c r="A15" s="31" t="s">
        <v>53</v>
      </c>
    </row>
    <row r="16" spans="1:15" x14ac:dyDescent="0.25">
      <c r="A16" s="31" t="s">
        <v>54</v>
      </c>
    </row>
    <row r="17" spans="1:15" x14ac:dyDescent="0.25">
      <c r="A17" s="31" t="s">
        <v>55</v>
      </c>
    </row>
    <row r="18" spans="1:15" x14ac:dyDescent="0.25">
      <c r="A18" s="31" t="s">
        <v>56</v>
      </c>
    </row>
    <row r="19" spans="1:15" x14ac:dyDescent="0.25">
      <c r="A19" s="31" t="s">
        <v>57</v>
      </c>
    </row>
    <row r="20" spans="1:15" x14ac:dyDescent="0.25">
      <c r="A20" s="31" t="s">
        <v>58</v>
      </c>
    </row>
    <row r="21" spans="1:15" ht="15.75" thickBot="1" x14ac:dyDescent="0.3">
      <c r="A21" s="32" t="s">
        <v>59</v>
      </c>
    </row>
    <row r="22" spans="1:15" x14ac:dyDescent="0.25">
      <c r="A22" t="s">
        <v>60</v>
      </c>
    </row>
    <row r="23" spans="1:15" ht="15.75" thickBot="1" x14ac:dyDescent="0.3">
      <c r="A23" s="76"/>
      <c r="B23" s="76"/>
      <c r="C23" s="76"/>
      <c r="D23" s="76"/>
      <c r="E23" s="76"/>
      <c r="F23" s="76"/>
      <c r="G23" s="76"/>
      <c r="H23" s="76"/>
      <c r="I23" s="76"/>
      <c r="J23" s="76"/>
      <c r="K23" s="76"/>
      <c r="L23" s="76"/>
      <c r="M23" s="76"/>
      <c r="N23" s="76"/>
      <c r="O23" s="77"/>
    </row>
    <row r="24" spans="1:15" ht="35.25" customHeight="1" thickBot="1" x14ac:dyDescent="0.3">
      <c r="A24" s="75" t="s">
        <v>87</v>
      </c>
      <c r="B24" s="92" t="s">
        <v>90</v>
      </c>
      <c r="C24" s="93"/>
      <c r="D24" s="93"/>
      <c r="E24" s="93"/>
      <c r="F24" s="93"/>
      <c r="G24" s="93"/>
      <c r="H24" s="93"/>
      <c r="I24" s="93"/>
      <c r="J24" s="93"/>
      <c r="K24" s="93"/>
      <c r="L24" s="93"/>
      <c r="M24" s="93"/>
      <c r="N24" s="93"/>
      <c r="O24" s="93"/>
    </row>
    <row r="31" spans="1:15" x14ac:dyDescent="0.25">
      <c r="D31" s="60" t="s">
        <v>67</v>
      </c>
    </row>
  </sheetData>
  <sheetProtection algorithmName="SHA-512" hashValue="74B8+CVVohm9Wn1SR7QJ732+2+ws/PETtNjjvdRNOoTDWXfGo/HS9JkkcvPr38Y3iNk94sgI5ClMa9dEBLbmzw==" saltValue="SVTzaoG2SWQLnJBrI7VwvQ==" spinCount="100000" sheet="1" objects="1" scenarios="1"/>
  <mergeCells count="3">
    <mergeCell ref="B3:L3"/>
    <mergeCell ref="B24:O24"/>
    <mergeCell ref="A1:O1"/>
  </mergeCells>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workbookViewId="0">
      <selection activeCell="A32" sqref="A32"/>
    </sheetView>
  </sheetViews>
  <sheetFormatPr defaultRowHeight="15" x14ac:dyDescent="0.25"/>
  <cols>
    <col min="1" max="1" width="39.140625" customWidth="1"/>
    <col min="2" max="2" width="11.7109375" customWidth="1"/>
    <col min="3" max="3" width="19.5703125" customWidth="1"/>
    <col min="4" max="4" width="10.28515625" customWidth="1"/>
    <col min="6" max="6" width="24.5703125" customWidth="1"/>
  </cols>
  <sheetData>
    <row r="1" spans="1:10" ht="23.25" x14ac:dyDescent="0.35">
      <c r="A1" s="95" t="s">
        <v>69</v>
      </c>
      <c r="B1" s="95"/>
      <c r="C1" s="95"/>
      <c r="D1" s="95"/>
      <c r="E1" s="95"/>
      <c r="F1" s="95"/>
      <c r="G1" s="95"/>
      <c r="H1" s="95"/>
      <c r="I1" s="95"/>
    </row>
    <row r="2" spans="1:10" ht="15.75" thickBot="1" x14ac:dyDescent="0.3"/>
    <row r="3" spans="1:10" ht="20.25" customHeight="1" thickBot="1" x14ac:dyDescent="0.3">
      <c r="A3" s="96" t="s">
        <v>74</v>
      </c>
      <c r="B3" s="97"/>
      <c r="C3" s="97"/>
      <c r="D3" s="97"/>
      <c r="E3" s="97"/>
      <c r="F3" s="97"/>
      <c r="G3" s="98"/>
      <c r="H3" s="50"/>
      <c r="I3" s="50"/>
      <c r="J3" s="50"/>
    </row>
    <row r="4" spans="1:10" ht="15" customHeight="1" x14ac:dyDescent="0.25">
      <c r="A4" s="48" t="s">
        <v>66</v>
      </c>
      <c r="B4" s="38"/>
      <c r="C4" s="38"/>
      <c r="D4" s="38"/>
      <c r="E4" s="38"/>
      <c r="F4" s="38"/>
      <c r="G4" s="38"/>
      <c r="H4" s="38"/>
      <c r="I4" s="38"/>
    </row>
    <row r="6" spans="1:10" ht="15.75" x14ac:dyDescent="0.25">
      <c r="A6" s="39" t="s">
        <v>64</v>
      </c>
      <c r="B6" s="52">
        <f>Calculator!E23</f>
        <v>0</v>
      </c>
      <c r="D6" s="40" t="s">
        <v>65</v>
      </c>
    </row>
    <row r="11" spans="1:10" ht="34.5" customHeight="1" thickBot="1" x14ac:dyDescent="0.35">
      <c r="A11" s="37" t="s">
        <v>89</v>
      </c>
      <c r="C11" s="94" t="s">
        <v>63</v>
      </c>
      <c r="D11" s="94"/>
    </row>
    <row r="12" spans="1:10" ht="48" customHeight="1" thickBot="1" x14ac:dyDescent="0.3">
      <c r="A12" s="30" t="s">
        <v>44</v>
      </c>
      <c r="C12" s="27" t="s">
        <v>42</v>
      </c>
      <c r="D12" s="28" t="s">
        <v>33</v>
      </c>
    </row>
    <row r="13" spans="1:10" ht="15.75" x14ac:dyDescent="0.25">
      <c r="A13" s="31" t="s">
        <v>45</v>
      </c>
      <c r="C13" s="54">
        <v>8</v>
      </c>
      <c r="D13" s="55">
        <v>1000</v>
      </c>
    </row>
    <row r="14" spans="1:10" ht="15.75" x14ac:dyDescent="0.25">
      <c r="A14" s="31" t="s">
        <v>46</v>
      </c>
      <c r="C14" s="56">
        <v>21</v>
      </c>
      <c r="D14" s="57">
        <v>1000</v>
      </c>
    </row>
    <row r="15" spans="1:10" ht="15.75" x14ac:dyDescent="0.25">
      <c r="A15" s="31" t="s">
        <v>47</v>
      </c>
      <c r="C15" s="56">
        <v>35</v>
      </c>
      <c r="D15" s="57">
        <v>1000</v>
      </c>
    </row>
    <row r="16" spans="1:10" ht="15.75" x14ac:dyDescent="0.25">
      <c r="A16" s="31" t="s">
        <v>48</v>
      </c>
      <c r="C16" s="56">
        <v>90</v>
      </c>
      <c r="D16" s="57">
        <v>1250</v>
      </c>
    </row>
    <row r="17" spans="1:10" ht="15.75" x14ac:dyDescent="0.25">
      <c r="A17" s="31" t="s">
        <v>49</v>
      </c>
      <c r="C17" s="56">
        <v>172</v>
      </c>
      <c r="D17" s="57">
        <v>1500</v>
      </c>
    </row>
    <row r="18" spans="1:10" ht="15.75" x14ac:dyDescent="0.25">
      <c r="A18" s="31" t="s">
        <v>50</v>
      </c>
      <c r="C18" s="56">
        <v>216</v>
      </c>
      <c r="D18" s="57">
        <v>2000</v>
      </c>
    </row>
    <row r="19" spans="1:10" ht="15.75" x14ac:dyDescent="0.25">
      <c r="A19" s="31" t="s">
        <v>51</v>
      </c>
      <c r="C19" s="56">
        <v>307</v>
      </c>
      <c r="D19" s="57">
        <v>2500</v>
      </c>
    </row>
    <row r="20" spans="1:10" ht="16.5" thickBot="1" x14ac:dyDescent="0.3">
      <c r="A20" s="31" t="s">
        <v>52</v>
      </c>
      <c r="C20" s="58">
        <v>342</v>
      </c>
      <c r="D20" s="59">
        <v>3000</v>
      </c>
    </row>
    <row r="21" spans="1:10" ht="17.25" x14ac:dyDescent="0.25">
      <c r="A21" s="31" t="s">
        <v>53</v>
      </c>
      <c r="C21" t="s">
        <v>43</v>
      </c>
    </row>
    <row r="22" spans="1:10" x14ac:dyDescent="0.25">
      <c r="A22" s="31" t="s">
        <v>54</v>
      </c>
    </row>
    <row r="23" spans="1:10" ht="15.75" x14ac:dyDescent="0.25">
      <c r="A23" s="31" t="s">
        <v>55</v>
      </c>
      <c r="C23" s="99" t="s">
        <v>76</v>
      </c>
      <c r="D23" s="99"/>
      <c r="E23" s="99"/>
      <c r="F23" s="99"/>
      <c r="G23" s="99"/>
      <c r="H23" s="99"/>
      <c r="I23" s="99"/>
      <c r="J23" s="99"/>
    </row>
    <row r="24" spans="1:10" x14ac:dyDescent="0.25">
      <c r="A24" s="31" t="s">
        <v>56</v>
      </c>
    </row>
    <row r="25" spans="1:10" x14ac:dyDescent="0.25">
      <c r="A25" s="31" t="s">
        <v>57</v>
      </c>
    </row>
    <row r="26" spans="1:10" x14ac:dyDescent="0.25">
      <c r="A26" s="31" t="s">
        <v>58</v>
      </c>
    </row>
    <row r="27" spans="1:10" ht="15.75" thickBot="1" x14ac:dyDescent="0.3">
      <c r="A27" s="32" t="s">
        <v>59</v>
      </c>
    </row>
    <row r="28" spans="1:10" x14ac:dyDescent="0.25">
      <c r="A28" t="s">
        <v>60</v>
      </c>
    </row>
  </sheetData>
  <sheetProtection algorithmName="SHA-512" hashValue="RIocmvdDzLnLPdmJZ6aiHhs3zTQZ1EYEd1V28aAwv36T0NKHzlZRhDlbaY90PRtzEgmDjnnFgGdDvrhSIfeQMA==" saltValue="USbpQHpku6En4/qBr6PMRg==" spinCount="100000" sheet="1" objects="1" scenarios="1"/>
  <mergeCells count="4">
    <mergeCell ref="C11:D11"/>
    <mergeCell ref="A1:I1"/>
    <mergeCell ref="A3:G3"/>
    <mergeCell ref="C23:J23"/>
  </mergeCells>
  <conditionalFormatting sqref="C14">
    <cfRule type="expression" dxfId="68" priority="35">
      <formula>C14&gt;=$B$6</formula>
    </cfRule>
    <cfRule type="expression" dxfId="67" priority="34">
      <formula>$B$6&lt;9</formula>
    </cfRule>
  </conditionalFormatting>
  <conditionalFormatting sqref="C15">
    <cfRule type="expression" dxfId="66" priority="32">
      <formula>$B$6&lt;22</formula>
    </cfRule>
    <cfRule type="expression" dxfId="65" priority="33">
      <formula>C15&gt;=$B$6</formula>
    </cfRule>
  </conditionalFormatting>
  <conditionalFormatting sqref="C16">
    <cfRule type="expression" dxfId="64" priority="31">
      <formula>C16&gt;=$B$6</formula>
    </cfRule>
    <cfRule type="expression" dxfId="63" priority="30">
      <formula>$B$6&lt;36</formula>
    </cfRule>
  </conditionalFormatting>
  <conditionalFormatting sqref="C17">
    <cfRule type="expression" dxfId="62" priority="29">
      <formula>C17&gt;=$B$6</formula>
    </cfRule>
    <cfRule type="expression" dxfId="61" priority="28">
      <formula>$B$6&lt;91</formula>
    </cfRule>
  </conditionalFormatting>
  <conditionalFormatting sqref="C18">
    <cfRule type="expression" dxfId="60" priority="27">
      <formula>C18&gt;=$B$6</formula>
    </cfRule>
    <cfRule type="expression" dxfId="59" priority="26">
      <formula>$B$6&lt;173</formula>
    </cfRule>
  </conditionalFormatting>
  <conditionalFormatting sqref="C19">
    <cfRule type="expression" dxfId="58" priority="25">
      <formula>C19&gt;=$B$6</formula>
    </cfRule>
    <cfRule type="expression" dxfId="57" priority="24">
      <formula>$B$6&lt;217</formula>
    </cfRule>
  </conditionalFormatting>
  <conditionalFormatting sqref="C20">
    <cfRule type="expression" dxfId="56" priority="23">
      <formula>C20&gt;=$B$6</formula>
    </cfRule>
    <cfRule type="expression" dxfId="55" priority="22">
      <formula>$B$6&lt;308</formula>
    </cfRule>
  </conditionalFormatting>
  <conditionalFormatting sqref="C13">
    <cfRule type="expression" dxfId="54" priority="21">
      <formula>C13&gt;=$B$6</formula>
    </cfRule>
    <cfRule type="expression" dxfId="53" priority="2">
      <formula>$B$6=0</formula>
    </cfRule>
  </conditionalFormatting>
  <conditionalFormatting sqref="D14">
    <cfRule type="expression" dxfId="52" priority="19">
      <formula>$B$6&lt;9</formula>
    </cfRule>
    <cfRule type="expression" dxfId="51" priority="20">
      <formula>C14&gt;=$B$6</formula>
    </cfRule>
  </conditionalFormatting>
  <conditionalFormatting sqref="D15">
    <cfRule type="expression" dxfId="50" priority="17">
      <formula>$B$6&lt;22</formula>
    </cfRule>
    <cfRule type="expression" dxfId="49" priority="18">
      <formula>C15&gt;=$B$6</formula>
    </cfRule>
  </conditionalFormatting>
  <conditionalFormatting sqref="D16">
    <cfRule type="expression" dxfId="48" priority="13">
      <formula>$B$6&lt;36</formula>
    </cfRule>
    <cfRule type="expression" dxfId="47" priority="14">
      <formula>C16&gt;=$B$6</formula>
    </cfRule>
  </conditionalFormatting>
  <conditionalFormatting sqref="D17">
    <cfRule type="expression" dxfId="46" priority="11">
      <formula>$B$6&lt;91</formula>
    </cfRule>
    <cfRule type="expression" dxfId="45" priority="12">
      <formula>C17&gt;=$B$6</formula>
    </cfRule>
  </conditionalFormatting>
  <conditionalFormatting sqref="D18">
    <cfRule type="expression" dxfId="44" priority="9">
      <formula>$B$6&lt;173</formula>
    </cfRule>
    <cfRule type="expression" dxfId="43" priority="10">
      <formula>C18&gt;=$B$6</formula>
    </cfRule>
  </conditionalFormatting>
  <conditionalFormatting sqref="D19">
    <cfRule type="expression" dxfId="42" priority="7">
      <formula>$B$6&lt;217</formula>
    </cfRule>
    <cfRule type="expression" dxfId="41" priority="8">
      <formula>C19&gt;=$B$6</formula>
    </cfRule>
  </conditionalFormatting>
  <conditionalFormatting sqref="D20">
    <cfRule type="expression" dxfId="40" priority="5">
      <formula>$B$6&lt;308</formula>
    </cfRule>
    <cfRule type="expression" dxfId="39" priority="6">
      <formula>C20&gt;=$B$6</formula>
    </cfRule>
  </conditionalFormatting>
  <conditionalFormatting sqref="D13">
    <cfRule type="expression" dxfId="38" priority="4">
      <formula>C13&gt;=$B$6</formula>
    </cfRule>
    <cfRule type="expression" dxfId="37" priority="1">
      <formula>$B$6=0</formula>
    </cfRule>
  </conditionalFormatting>
  <conditionalFormatting sqref="C23:J23">
    <cfRule type="expression" dxfId="36" priority="3">
      <formula>$B$6&gt;342</formula>
    </cfRule>
  </conditionalFormatting>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A32" sqref="A32"/>
    </sheetView>
  </sheetViews>
  <sheetFormatPr defaultRowHeight="15" x14ac:dyDescent="0.25"/>
  <cols>
    <col min="1" max="1" width="39.140625" customWidth="1"/>
    <col min="2" max="2" width="11.7109375" customWidth="1"/>
    <col min="3" max="3" width="19.5703125" customWidth="1"/>
    <col min="4" max="4" width="10.28515625" customWidth="1"/>
    <col min="6" max="6" width="24.5703125" customWidth="1"/>
  </cols>
  <sheetData>
    <row r="1" spans="1:10" ht="23.25" x14ac:dyDescent="0.35">
      <c r="A1" s="95" t="s">
        <v>70</v>
      </c>
      <c r="B1" s="95"/>
      <c r="C1" s="95"/>
      <c r="D1" s="95"/>
      <c r="E1" s="95"/>
      <c r="F1" s="95"/>
      <c r="G1" s="95"/>
      <c r="H1" s="95"/>
      <c r="I1" s="95"/>
    </row>
    <row r="2" spans="1:10" ht="15.75" thickBot="1" x14ac:dyDescent="0.3"/>
    <row r="3" spans="1:10" ht="44.25" customHeight="1" thickBot="1" x14ac:dyDescent="0.3">
      <c r="A3" s="101" t="s">
        <v>91</v>
      </c>
      <c r="B3" s="102"/>
      <c r="C3" s="102"/>
      <c r="D3" s="102"/>
      <c r="E3" s="102"/>
      <c r="F3" s="102"/>
      <c r="G3" s="102"/>
      <c r="H3" s="102"/>
      <c r="I3" s="103"/>
    </row>
    <row r="4" spans="1:10" ht="15" customHeight="1" x14ac:dyDescent="0.25">
      <c r="A4" s="49" t="s">
        <v>67</v>
      </c>
      <c r="B4" s="33"/>
      <c r="C4" s="33"/>
      <c r="D4" s="33"/>
      <c r="E4" s="33"/>
    </row>
    <row r="5" spans="1:10" ht="15" customHeight="1" x14ac:dyDescent="0.25">
      <c r="A5" s="33"/>
      <c r="B5" s="33"/>
      <c r="C5" s="33"/>
      <c r="D5" s="33"/>
      <c r="E5" s="33"/>
    </row>
    <row r="6" spans="1:10" ht="15.75" x14ac:dyDescent="0.25">
      <c r="A6" s="39" t="s">
        <v>64</v>
      </c>
      <c r="B6" s="52">
        <f>Calculator!E23</f>
        <v>0</v>
      </c>
      <c r="D6" s="40" t="s">
        <v>84</v>
      </c>
    </row>
    <row r="10" spans="1:10" ht="34.5" customHeight="1" thickBot="1" x14ac:dyDescent="0.35">
      <c r="A10" s="37" t="s">
        <v>89</v>
      </c>
      <c r="C10" s="100" t="s">
        <v>32</v>
      </c>
      <c r="D10" s="100"/>
    </row>
    <row r="11" spans="1:10" ht="48" customHeight="1" thickBot="1" x14ac:dyDescent="0.3">
      <c r="A11" s="30" t="s">
        <v>44</v>
      </c>
      <c r="C11" s="70" t="s">
        <v>42</v>
      </c>
      <c r="D11" s="71" t="s">
        <v>34</v>
      </c>
      <c r="F11" s="53"/>
      <c r="G11" s="53"/>
      <c r="H11" s="53"/>
      <c r="I11" s="53"/>
      <c r="J11" s="53"/>
    </row>
    <row r="12" spans="1:10" ht="15.75" x14ac:dyDescent="0.25">
      <c r="A12" s="31" t="s">
        <v>45</v>
      </c>
      <c r="C12" s="72">
        <v>8</v>
      </c>
      <c r="D12" s="73">
        <v>20</v>
      </c>
    </row>
    <row r="13" spans="1:10" ht="15.75" x14ac:dyDescent="0.25">
      <c r="A13" s="31" t="s">
        <v>46</v>
      </c>
      <c r="C13" s="56">
        <v>10</v>
      </c>
      <c r="D13" s="57">
        <v>25</v>
      </c>
    </row>
    <row r="14" spans="1:10" ht="15.75" x14ac:dyDescent="0.25">
      <c r="A14" s="31" t="s">
        <v>47</v>
      </c>
      <c r="C14" s="56">
        <v>13</v>
      </c>
      <c r="D14" s="57">
        <v>35</v>
      </c>
      <c r="F14" s="3" t="s">
        <v>83</v>
      </c>
    </row>
    <row r="15" spans="1:10" ht="15.75" x14ac:dyDescent="0.25">
      <c r="A15" s="31" t="s">
        <v>48</v>
      </c>
      <c r="C15" s="56">
        <v>20</v>
      </c>
      <c r="D15" s="57">
        <v>50</v>
      </c>
    </row>
    <row r="16" spans="1:10" ht="15.75" x14ac:dyDescent="0.25">
      <c r="A16" s="31" t="s">
        <v>49</v>
      </c>
      <c r="C16" s="56">
        <v>35</v>
      </c>
      <c r="D16" s="57">
        <v>75</v>
      </c>
    </row>
    <row r="17" spans="1:7" ht="15.75" x14ac:dyDescent="0.25">
      <c r="A17" s="31" t="s">
        <v>50</v>
      </c>
      <c r="C17" s="56">
        <v>172</v>
      </c>
      <c r="D17" s="57">
        <v>100</v>
      </c>
    </row>
    <row r="18" spans="1:7" ht="15.75" x14ac:dyDescent="0.25">
      <c r="A18" s="31" t="s">
        <v>51</v>
      </c>
      <c r="C18" s="56">
        <v>216</v>
      </c>
      <c r="D18" s="57">
        <v>150</v>
      </c>
    </row>
    <row r="19" spans="1:7" ht="15.75" x14ac:dyDescent="0.25">
      <c r="A19" s="31" t="s">
        <v>52</v>
      </c>
      <c r="C19" s="56">
        <v>307</v>
      </c>
      <c r="D19" s="57">
        <v>200</v>
      </c>
    </row>
    <row r="20" spans="1:7" ht="16.5" thickBot="1" x14ac:dyDescent="0.3">
      <c r="A20" s="31" t="s">
        <v>53</v>
      </c>
      <c r="C20" s="58">
        <v>342</v>
      </c>
      <c r="D20" s="59">
        <v>250</v>
      </c>
    </row>
    <row r="21" spans="1:7" ht="17.25" x14ac:dyDescent="0.25">
      <c r="A21" s="31" t="s">
        <v>54</v>
      </c>
      <c r="C21" t="s">
        <v>43</v>
      </c>
    </row>
    <row r="22" spans="1:7" x14ac:dyDescent="0.25">
      <c r="A22" s="31" t="s">
        <v>55</v>
      </c>
    </row>
    <row r="23" spans="1:7" ht="15" customHeight="1" x14ac:dyDescent="0.25">
      <c r="A23" s="31" t="s">
        <v>56</v>
      </c>
      <c r="C23" s="104" t="s">
        <v>93</v>
      </c>
      <c r="D23" s="104"/>
      <c r="E23" s="104"/>
      <c r="F23" s="104"/>
      <c r="G23" s="104"/>
    </row>
    <row r="24" spans="1:7" x14ac:dyDescent="0.25">
      <c r="A24" s="31" t="s">
        <v>57</v>
      </c>
      <c r="C24" s="104"/>
      <c r="D24" s="104"/>
      <c r="E24" s="104"/>
      <c r="F24" s="104"/>
      <c r="G24" s="104"/>
    </row>
    <row r="25" spans="1:7" x14ac:dyDescent="0.25">
      <c r="A25" s="31" t="s">
        <v>58</v>
      </c>
      <c r="C25" s="104"/>
      <c r="D25" s="104"/>
      <c r="E25" s="104"/>
      <c r="F25" s="104"/>
      <c r="G25" s="104"/>
    </row>
    <row r="26" spans="1:7" ht="15.75" thickBot="1" x14ac:dyDescent="0.3">
      <c r="A26" s="32" t="s">
        <v>59</v>
      </c>
      <c r="C26" s="104"/>
      <c r="D26" s="104"/>
      <c r="E26" s="104"/>
      <c r="F26" s="104"/>
      <c r="G26" s="104"/>
    </row>
    <row r="27" spans="1:7" x14ac:dyDescent="0.25">
      <c r="A27" t="s">
        <v>60</v>
      </c>
    </row>
  </sheetData>
  <sheetProtection algorithmName="SHA-512" hashValue="DwSL/Av5OIcSpkxmGsS+sc5kM/7mRPm5DqMQkNVkBtR3MnyU+d6hWinGLErchRELjuYE2iG3aoBSIjkQ8da9Yg==" saltValue="7ceKCv7grwGWakvpwNRqtQ==" spinCount="100000" sheet="1" objects="1" scenarios="1"/>
  <mergeCells count="4">
    <mergeCell ref="A1:I1"/>
    <mergeCell ref="C10:D10"/>
    <mergeCell ref="A3:I3"/>
    <mergeCell ref="C23:G26"/>
  </mergeCells>
  <conditionalFormatting sqref="C13">
    <cfRule type="expression" dxfId="35" priority="36">
      <formula>C13&gt;=$B$6</formula>
    </cfRule>
    <cfRule type="expression" dxfId="34" priority="35">
      <formula>$B$6&lt;=$C$12</formula>
    </cfRule>
  </conditionalFormatting>
  <conditionalFormatting sqref="C12">
    <cfRule type="expression" dxfId="33" priority="33">
      <formula>$B$6=0</formula>
    </cfRule>
    <cfRule type="expression" dxfId="32" priority="34">
      <formula>C12&gt;=$B$6</formula>
    </cfRule>
  </conditionalFormatting>
  <conditionalFormatting sqref="C14">
    <cfRule type="expression" dxfId="31" priority="31">
      <formula>$B$6&lt;=$C$13</formula>
    </cfRule>
    <cfRule type="expression" dxfId="30" priority="32">
      <formula>C14&gt;=$B$6</formula>
    </cfRule>
  </conditionalFormatting>
  <conditionalFormatting sqref="C15">
    <cfRule type="expression" dxfId="29" priority="29">
      <formula>$B$6&lt;=$C$14</formula>
    </cfRule>
    <cfRule type="expression" dxfId="28" priority="30">
      <formula>C15&gt;=$B$6</formula>
    </cfRule>
  </conditionalFormatting>
  <conditionalFormatting sqref="C16">
    <cfRule type="expression" dxfId="27" priority="27">
      <formula>$B$6&lt;=$C$15</formula>
    </cfRule>
    <cfRule type="expression" dxfId="26" priority="28">
      <formula>C16&gt;=$B$6</formula>
    </cfRule>
  </conditionalFormatting>
  <conditionalFormatting sqref="C17">
    <cfRule type="expression" dxfId="25" priority="25">
      <formula>$B$6&lt;=$C$16</formula>
    </cfRule>
    <cfRule type="expression" dxfId="24" priority="26">
      <formula>C17&gt;=$B$6</formula>
    </cfRule>
  </conditionalFormatting>
  <conditionalFormatting sqref="C18">
    <cfRule type="expression" dxfId="23" priority="23">
      <formula>$B$6&lt;=$C$17</formula>
    </cfRule>
    <cfRule type="expression" dxfId="22" priority="24">
      <formula>C18&gt;=$B$6</formula>
    </cfRule>
  </conditionalFormatting>
  <conditionalFormatting sqref="C19">
    <cfRule type="expression" dxfId="21" priority="21">
      <formula>$B$6&lt;=$C$18</formula>
    </cfRule>
    <cfRule type="expression" dxfId="20" priority="22">
      <formula>C19&gt;=$B$6</formula>
    </cfRule>
  </conditionalFormatting>
  <conditionalFormatting sqref="C20">
    <cfRule type="expression" dxfId="19" priority="19">
      <formula>$B$6&lt;=$C$19</formula>
    </cfRule>
    <cfRule type="expression" dxfId="18" priority="20">
      <formula>C20&gt;=$B$6</formula>
    </cfRule>
  </conditionalFormatting>
  <conditionalFormatting sqref="D12">
    <cfRule type="expression" dxfId="17" priority="17">
      <formula>$B$6=0</formula>
    </cfRule>
    <cfRule type="expression" dxfId="16" priority="18">
      <formula>C12&gt;=$B$6</formula>
    </cfRule>
  </conditionalFormatting>
  <conditionalFormatting sqref="D13">
    <cfRule type="expression" dxfId="15" priority="15">
      <formula>$B$6&lt;=$C$12</formula>
    </cfRule>
    <cfRule type="expression" dxfId="14" priority="16">
      <formula>C13&gt;=$B$6</formula>
    </cfRule>
  </conditionalFormatting>
  <conditionalFormatting sqref="D14">
    <cfRule type="expression" dxfId="13" priority="13">
      <formula>$B$6&lt;=$C$13</formula>
    </cfRule>
    <cfRule type="expression" dxfId="12" priority="14">
      <formula>C14&gt;=$B$6</formula>
    </cfRule>
  </conditionalFormatting>
  <conditionalFormatting sqref="D15">
    <cfRule type="expression" dxfId="11" priority="11">
      <formula>$B$6&lt;=$C$14</formula>
    </cfRule>
    <cfRule type="expression" dxfId="10" priority="12">
      <formula>C15&gt;=$B$6</formula>
    </cfRule>
  </conditionalFormatting>
  <conditionalFormatting sqref="D16">
    <cfRule type="expression" dxfId="9" priority="9">
      <formula>$B$6&lt;=$C$15</formula>
    </cfRule>
    <cfRule type="expression" dxfId="8" priority="10">
      <formula>C16&gt;=$B$6</formula>
    </cfRule>
  </conditionalFormatting>
  <conditionalFormatting sqref="D17">
    <cfRule type="expression" dxfId="7" priority="7">
      <formula>$B$6&lt;=$C$16</formula>
    </cfRule>
    <cfRule type="expression" dxfId="6" priority="8">
      <formula>C17&gt;=$B$6</formula>
    </cfRule>
  </conditionalFormatting>
  <conditionalFormatting sqref="D18">
    <cfRule type="expression" dxfId="5" priority="5">
      <formula>$B$6&lt;=$C$17</formula>
    </cfRule>
    <cfRule type="expression" dxfId="4" priority="6">
      <formula>C18&gt;=$B$6</formula>
    </cfRule>
  </conditionalFormatting>
  <conditionalFormatting sqref="D19">
    <cfRule type="expression" dxfId="3" priority="3">
      <formula>$B$6&lt;=$C$18</formula>
    </cfRule>
    <cfRule type="expression" dxfId="2" priority="4">
      <formula>C19&gt;=$B$6</formula>
    </cfRule>
  </conditionalFormatting>
  <conditionalFormatting sqref="D20">
    <cfRule type="expression" dxfId="1" priority="1">
      <formula>$B$6&lt;=$C$19</formula>
    </cfRule>
    <cfRule type="expression" dxfId="0" priority="2">
      <formula>C20&gt;=$B$6</formula>
    </cfRule>
  </conditionalFormatting>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zoomScaleNormal="100" workbookViewId="0">
      <selection activeCell="A32" sqref="A32"/>
    </sheetView>
  </sheetViews>
  <sheetFormatPr defaultRowHeight="15" x14ac:dyDescent="0.25"/>
  <cols>
    <col min="1" max="1" width="39.7109375" bestFit="1" customWidth="1"/>
    <col min="2" max="2" width="19.5703125" style="1" bestFit="1" customWidth="1"/>
    <col min="3" max="3" width="42.28515625" customWidth="1"/>
  </cols>
  <sheetData>
    <row r="1" spans="1:3" ht="27" customHeight="1" thickBot="1" x14ac:dyDescent="0.3">
      <c r="A1" s="105" t="s">
        <v>92</v>
      </c>
      <c r="B1" s="105"/>
      <c r="C1" s="105"/>
    </row>
    <row r="2" spans="1:3" ht="15.75" thickBot="1" x14ac:dyDescent="0.3">
      <c r="A2" s="13" t="s">
        <v>3</v>
      </c>
      <c r="B2" s="14" t="s">
        <v>0</v>
      </c>
      <c r="C2" s="4" t="s">
        <v>4</v>
      </c>
    </row>
    <row r="3" spans="1:3" x14ac:dyDescent="0.25">
      <c r="A3" s="10" t="s">
        <v>11</v>
      </c>
      <c r="B3" s="11">
        <v>2</v>
      </c>
      <c r="C3" s="16" t="s">
        <v>29</v>
      </c>
    </row>
    <row r="4" spans="1:3" x14ac:dyDescent="0.25">
      <c r="A4" s="5" t="s">
        <v>12</v>
      </c>
      <c r="B4" s="2">
        <v>0</v>
      </c>
      <c r="C4" s="15" t="s">
        <v>30</v>
      </c>
    </row>
    <row r="5" spans="1:3" x14ac:dyDescent="0.25">
      <c r="A5" s="5" t="s">
        <v>13</v>
      </c>
      <c r="B5" s="2">
        <v>3</v>
      </c>
      <c r="C5" s="15"/>
    </row>
    <row r="6" spans="1:3" x14ac:dyDescent="0.25">
      <c r="A6" s="5" t="s">
        <v>14</v>
      </c>
      <c r="B6" s="2">
        <v>6</v>
      </c>
      <c r="C6" s="15"/>
    </row>
    <row r="7" spans="1:3" x14ac:dyDescent="0.25">
      <c r="A7" s="5" t="s">
        <v>15</v>
      </c>
      <c r="B7" s="2">
        <v>9</v>
      </c>
      <c r="C7" s="15"/>
    </row>
    <row r="8" spans="1:3" x14ac:dyDescent="0.25">
      <c r="A8" s="5" t="s">
        <v>16</v>
      </c>
      <c r="B8" s="2">
        <v>3</v>
      </c>
      <c r="C8" s="15" t="s">
        <v>39</v>
      </c>
    </row>
    <row r="9" spans="1:3" x14ac:dyDescent="0.25">
      <c r="A9" s="5" t="s">
        <v>17</v>
      </c>
      <c r="B9" s="2">
        <v>3</v>
      </c>
      <c r="C9" s="15"/>
    </row>
    <row r="10" spans="1:3" x14ac:dyDescent="0.25">
      <c r="A10" s="5" t="s">
        <v>18</v>
      </c>
      <c r="B10" s="2">
        <v>4</v>
      </c>
      <c r="C10" s="15"/>
    </row>
    <row r="11" spans="1:3" x14ac:dyDescent="0.25">
      <c r="A11" s="5" t="s">
        <v>19</v>
      </c>
      <c r="B11" s="2">
        <v>4</v>
      </c>
      <c r="C11" s="15" t="s">
        <v>40</v>
      </c>
    </row>
    <row r="12" spans="1:3" x14ac:dyDescent="0.25">
      <c r="A12" s="5" t="s">
        <v>20</v>
      </c>
      <c r="B12" s="2">
        <v>6</v>
      </c>
      <c r="C12" s="15" t="s">
        <v>41</v>
      </c>
    </row>
    <row r="13" spans="1:3" x14ac:dyDescent="0.25">
      <c r="A13" s="5" t="s">
        <v>21</v>
      </c>
      <c r="B13" s="2">
        <v>3</v>
      </c>
      <c r="C13" s="15" t="s">
        <v>37</v>
      </c>
    </row>
    <row r="14" spans="1:3" x14ac:dyDescent="0.25">
      <c r="A14" s="5" t="s">
        <v>22</v>
      </c>
      <c r="B14" s="2">
        <v>4</v>
      </c>
      <c r="C14" s="15" t="s">
        <v>37</v>
      </c>
    </row>
    <row r="15" spans="1:3" x14ac:dyDescent="0.25">
      <c r="A15" s="5" t="s">
        <v>23</v>
      </c>
      <c r="B15" s="2">
        <v>6</v>
      </c>
      <c r="C15" s="15" t="s">
        <v>37</v>
      </c>
    </row>
    <row r="16" spans="1:3" x14ac:dyDescent="0.25">
      <c r="A16" s="5" t="s">
        <v>24</v>
      </c>
      <c r="B16" s="2">
        <v>8</v>
      </c>
      <c r="C16" s="15" t="s">
        <v>37</v>
      </c>
    </row>
    <row r="17" spans="1:3" x14ac:dyDescent="0.25">
      <c r="A17" s="5" t="s">
        <v>25</v>
      </c>
      <c r="B17" s="2">
        <v>2</v>
      </c>
      <c r="C17" s="15" t="s">
        <v>7</v>
      </c>
    </row>
    <row r="18" spans="1:3" x14ac:dyDescent="0.25">
      <c r="A18" s="5" t="s">
        <v>26</v>
      </c>
      <c r="B18" s="2">
        <v>2</v>
      </c>
      <c r="C18" s="15" t="s">
        <v>1</v>
      </c>
    </row>
    <row r="19" spans="1:3" x14ac:dyDescent="0.25">
      <c r="A19" s="5" t="s">
        <v>27</v>
      </c>
      <c r="B19" s="2" t="s">
        <v>38</v>
      </c>
      <c r="C19" s="15" t="s">
        <v>35</v>
      </c>
    </row>
    <row r="20" spans="1:3" ht="15.75" thickBot="1" x14ac:dyDescent="0.3">
      <c r="A20" s="7" t="s">
        <v>28</v>
      </c>
      <c r="B20" s="8" t="s">
        <v>2</v>
      </c>
      <c r="C20" s="22" t="s">
        <v>31</v>
      </c>
    </row>
  </sheetData>
  <sheetProtection algorithmName="SHA-512" hashValue="viA4E7QVl9CmI2t97KZih5y7xkcuVQVCnf+iBD1o6xpcPRcM55R5Hy8cbwBPtwDADVlLYyBFgg7KjUuflaqaaQ==" saltValue="bCsn9TQm2UsHiR7nrYQAOw==" spinCount="100000" sheet="1" objects="1" scenarios="1"/>
  <mergeCells count="1">
    <mergeCell ref="A1:C1"/>
  </mergeCells>
  <printOptions horizontalCentered="1"/>
  <pageMargins left="0.7" right="0.7" top="1" bottom="0.75" header="0.3" footer="0.3"/>
  <pageSetup orientation="landscape" r:id="rId1"/>
  <headerFooter>
    <oddHeader>&amp;C&amp;"+,Regular"&amp;16Attachment 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GRD Sizing Instructions</vt:lpstr>
      <vt:lpstr>Calculator</vt:lpstr>
      <vt:lpstr>GRD Decision</vt:lpstr>
      <vt:lpstr>Grease Interceptor Size</vt:lpstr>
      <vt:lpstr>Grease Trap Size</vt:lpstr>
      <vt:lpstr>DFU Values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Kolk</dc:creator>
  <cp:lastModifiedBy>cccsdsvcs</cp:lastModifiedBy>
  <cp:lastPrinted>2018-04-09T15:44:46Z</cp:lastPrinted>
  <dcterms:created xsi:type="dcterms:W3CDTF">2018-03-13T18:20:23Z</dcterms:created>
  <dcterms:modified xsi:type="dcterms:W3CDTF">2019-10-10T15:43:19Z</dcterms:modified>
</cp:coreProperties>
</file>